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Denis Cruces\INFORMACION\1. Coes Produce\2026\2. Evaluador\6. Bitacora de Productos Diarios\10. Octubre\"/>
    </mc:Choice>
  </mc:AlternateContent>
  <xr:revisionPtr revIDLastSave="0" documentId="8_{220CB6D6-F630-434A-9FA1-734254FE3FD5}" xr6:coauthVersionLast="36" xr6:coauthVersionMax="36" xr10:uidLastSave="{00000000-0000-0000-0000-000000000000}"/>
  <bookViews>
    <workbookView xWindow="0" yWindow="0" windowWidth="28800" windowHeight="10305" tabRatio="543" xr2:uid="{00000000-000D-0000-FFFF-FFFF00000000}"/>
  </bookViews>
  <sheets>
    <sheet name="PRODUCTOS " sheetId="1" r:id="rId1"/>
    <sheet name="GRÁFICO" sheetId="2" r:id="rId2"/>
  </sheets>
  <definedNames>
    <definedName name="_xlnm._FilterDatabase" localSheetId="0" hidden="1">'PRODUCTOS '!$A$7:$H$59</definedName>
    <definedName name="_xlnm.Print_Area" localSheetId="0">'PRODUCTOS '!$A$1:$H$6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7" i="1" l="1"/>
  <c r="H16" i="1"/>
  <c r="H15" i="1"/>
  <c r="H14" i="1"/>
  <c r="H13" i="1"/>
  <c r="H12" i="1"/>
  <c r="H11" i="1"/>
  <c r="H10" i="1"/>
  <c r="H26" i="1"/>
  <c r="H27" i="1"/>
  <c r="H28" i="1"/>
  <c r="H29" i="1"/>
  <c r="H30" i="1"/>
  <c r="H31" i="1"/>
  <c r="H32" i="1"/>
  <c r="H50" i="1"/>
  <c r="H51" i="1"/>
  <c r="H52" i="1"/>
  <c r="H55" i="1"/>
  <c r="H49" i="1"/>
  <c r="H57" i="1" l="1"/>
  <c r="H56" i="1" l="1"/>
  <c r="H54" i="1"/>
  <c r="H53" i="1"/>
  <c r="H39" i="1"/>
  <c r="H38" i="1"/>
  <c r="H37" i="1"/>
  <c r="H36" i="1"/>
  <c r="H35" i="1"/>
  <c r="H34" i="1"/>
  <c r="H33" i="1"/>
  <c r="H8" i="1"/>
  <c r="H59" i="1" l="1"/>
  <c r="H58" i="1" l="1"/>
  <c r="H47" i="1"/>
  <c r="H46" i="1"/>
  <c r="A1" i="1" l="1"/>
  <c r="H48" i="1"/>
  <c r="H25" i="1"/>
  <c r="H45" i="1" l="1"/>
  <c r="H24" i="1"/>
  <c r="H23" i="1"/>
  <c r="H20" i="1"/>
  <c r="H18" i="1"/>
  <c r="H44" i="1" l="1"/>
  <c r="H43" i="1"/>
  <c r="H19" i="1"/>
  <c r="H9" i="1"/>
  <c r="H22" i="1" l="1"/>
  <c r="H21" i="1"/>
  <c r="H42" i="1" l="1"/>
  <c r="H41" i="1"/>
  <c r="H40" i="1"/>
  <c r="C4" i="2" l="1"/>
  <c r="C3" i="2"/>
  <c r="C2" i="2"/>
</calcChain>
</file>

<file path=xl/sharedStrings.xml><?xml version="1.0" encoding="utf-8"?>
<sst xmlns="http://schemas.openxmlformats.org/spreadsheetml/2006/main" count="235" uniqueCount="78">
  <si>
    <t>MINISTERIO DE LA PRODUCCIÓN</t>
  </si>
  <si>
    <t>OSDN - COES PRODUCE</t>
  </si>
  <si>
    <t>FUENTE</t>
  </si>
  <si>
    <t>COES PRODUCE</t>
  </si>
  <si>
    <t>MÓDULO</t>
  </si>
  <si>
    <t>EVENTO</t>
  </si>
  <si>
    <t>FECHA</t>
  </si>
  <si>
    <t>HORA</t>
  </si>
  <si>
    <t>REPORTES DE PRODUCTOS DIARIOS</t>
  </si>
  <si>
    <t>NOMBRE DEL DOCUMENTO ELABORADO</t>
  </si>
  <si>
    <t xml:space="preserve">INSTITUCIÓN:                     </t>
  </si>
  <si>
    <t>REGIÓN</t>
  </si>
  <si>
    <t>N°</t>
  </si>
  <si>
    <t>MÓDULO DE COMUNICACIONES</t>
  </si>
  <si>
    <t>MÓDULO DE OPERACIONES</t>
  </si>
  <si>
    <t>PRODUCTOS</t>
  </si>
  <si>
    <t>ELABORADO POR:</t>
  </si>
  <si>
    <t>UNIDAD ORGÁNICA:</t>
  </si>
  <si>
    <t>TOTAL</t>
  </si>
  <si>
    <t>REGIONES DEL PERÚ</t>
  </si>
  <si>
    <t>PHYSICAL SCIENCE LABORATORY</t>
  </si>
  <si>
    <t xml:space="preserve"> </t>
  </si>
  <si>
    <t>MÓDULO DEL EVALUADOR</t>
  </si>
  <si>
    <t>HUAYANAY QUISPE, JHELSSYN</t>
  </si>
  <si>
    <t>Desde las 08:43 horas hasta las 16:14 horas</t>
  </si>
  <si>
    <t>159. Boletín Semáforo de Emergencias 09 OCTUBRE VOLCANES</t>
  </si>
  <si>
    <t>DÍA 12 DE OCTUBRE DEL 2026</t>
  </si>
  <si>
    <t>160. Boletín Semáforo de Emergencias 12 OCTUBRE 2026 OLEAJES</t>
  </si>
  <si>
    <t>Comunicado N° 560 Situación Actual del Nivel del Río Marañon - Estación Borja  12OCT2026</t>
  </si>
  <si>
    <t>Comunicado N° 561 Situación Actual del Nivel del Río Nanay - Estación Santa María de Nanay  12OCT2026</t>
  </si>
  <si>
    <t>Comunicado N° 562 Situación Actual del Nivel del Río Napo - Estación Bellavista  12OCT2026</t>
  </si>
  <si>
    <t>Comunicado N° 563 Situación Actual del Nivel del Río Huallaga - Estación Lagunas   12OCT2026</t>
  </si>
  <si>
    <t>Nota de Prensa N° 769 Situación Actual del Nivel del Río Marañón - Estación Borja  12OCT2026</t>
  </si>
  <si>
    <t>Nota de Prensa N° 770 Situación Actual del Nivel del Río Nanay - Estación Santa María de Nanay  12OCT2026</t>
  </si>
  <si>
    <t>Nota de Prensa N° 771 Situación Actual del Nivel del Río Napo - Estación Bellavista  12OCT2026</t>
  </si>
  <si>
    <t>Nota de Prensa N° 772 Situación Actual del Nivel del Río Huallaga - Estación Lagunas  12OCT2026</t>
  </si>
  <si>
    <t>Nota Informativa Región Tumbes N° 181 - 10 OCTUBRE  2026 - 9 30 HORAS - COES PRODUCE</t>
  </si>
  <si>
    <t>Resumen Ejecutivo N° 191- Monitoreo Emergencias - 12-10-2026</t>
  </si>
  <si>
    <t>Nota Informativa Región Puno N° 191 - 12 OCTUBRE  2026 -  10 HORAS - COES PRODUCE</t>
  </si>
  <si>
    <t>Boletín de Pronóstico de Radiacion UV N°189- 12 de octubre  2026</t>
  </si>
  <si>
    <t>Boletín de Alerta de Incendio Forestal N°189-12 Octubre 2026</t>
  </si>
  <si>
    <t>Boletin DEE - 12 Octubre 2026</t>
  </si>
  <si>
    <t>189. MATRIZ DEE - 12 Octubre 2026</t>
  </si>
  <si>
    <t>190 Reporte de Peligros Inminentes -  12 OCTUBRE 2026</t>
  </si>
  <si>
    <t>Boletín Meteorológico N° 404 - 12 OCTUBRE Incremento Temperatura Diurna Costa y Sierra</t>
  </si>
  <si>
    <t>Boletín Meteorológico N° 405 - 12 OCTUBRE Descenso Temperatura Nocturna Sierra Centroy Sur.(E401)</t>
  </si>
  <si>
    <t>Boletín Meteorológico N° 406 - 12 OCTUBRE Incremento Viento Costa Centro y Sur</t>
  </si>
  <si>
    <t>Boletín Meteorológico N° 407 - 12 OCTUBRE Incremento Viento Sierra Sur</t>
  </si>
  <si>
    <t>Boletín Meteorológico N° 408 - 12 OCTUBRE Llovizna Costa</t>
  </si>
  <si>
    <t>Boletín Meteorológico N° 409 - 12 OCTUBRE Precipitaciones Sierra Norte y Costa Norte.(E403)</t>
  </si>
  <si>
    <t>Boletín Meteorológico N° 410 - 12 OCTUBRE Descenso Temperatura Nocturna Sierra Centro y Sur</t>
  </si>
  <si>
    <t>Comunicado N° 564 Descenso de Temperatura Nocturna en la Sierra Centro y Sur  (extensión del aviso N° 401) 12OCT2026</t>
  </si>
  <si>
    <t>Comunicado N° 565 Incremento de Viento en la Sierra Sur  12OCT2026</t>
  </si>
  <si>
    <t>Comunicado N° 566 Llovizna en la Costa  12OCT2026</t>
  </si>
  <si>
    <t>Nota de Prensa N° 773 Descenso de Temperatura Nocturna en la Sierra Centro y Sur  12OCT2026</t>
  </si>
  <si>
    <t>Nota de Prensa N° 774 Incremento de Viento en la Sierra Sur  12OCT2026</t>
  </si>
  <si>
    <t>Nota de Prensa N° 775 Llovizna en la Costa  12OCT2026</t>
  </si>
  <si>
    <t>Comunicado N° 567 Aviso 285 de corto plazo ante lluvias intensas  12OCT2026</t>
  </si>
  <si>
    <t>Boletín Meteorológico N° 285-12 OCTUBRE del 2026  AVISO DE CORTO PLAZO ANTE LLUVIAS INTENSAS</t>
  </si>
  <si>
    <t>Comunicado N° 568 Descenso de Temperatura Nocturna en la Sierra Centro y Sur  12OCT2026</t>
  </si>
  <si>
    <t>Nota de Prensa N° 776 Descenso de Temperatura Nocturna en la Sierra Centro y Sur  12OCT2026</t>
  </si>
  <si>
    <t>BOLETÍN DEL AVISO HIDROLÓGICO N° 1637 -2026. Situación actual del nivel del Río Marañón.(E).12OCT26</t>
  </si>
  <si>
    <t>BOLETÍN DEL AVISO HIDROLÓGICO N° 1639-2026. Situación actual del nivel del Río Nanay.(E).12OCT26</t>
  </si>
  <si>
    <t>BOLETÍN DEL AVISO HIDROLÓGICO N° 1640-2026. Situación actual del nivel del Río Huallaga.(E).12OCT26</t>
  </si>
  <si>
    <t>BOLETÍN DEL AVISO HIDROLÓGICO N° 1642-2026. Situación actual del nivel del Río Napo.(E).12OCT26</t>
  </si>
  <si>
    <t>BOLETÍN DEL AVISO HIDROLÓGICO N° 1644-2026. Situación actual del nivel del Río Huallaga.12OCT26</t>
  </si>
  <si>
    <t>BOLETÍN DEL AVISO HIDROLÓGICO N° 1645-2026. Situación actual del nivel del Río Huallaga.12OCT26</t>
  </si>
  <si>
    <t>BOLETÍN DEL AVISO HIDROLÓGICO N° 1646-2026. Situación actual del nivel del Río Amazonas.12OCT26</t>
  </si>
  <si>
    <t>BOLETÍN DEL AVISO HIDROLÓGICO N° 1647 -2026. Situación actual del nivel del Río Marañón.12OCT26</t>
  </si>
  <si>
    <t>189 Boletín Informativo de Activación de Quebradas 12OCTUBRE 2026</t>
  </si>
  <si>
    <t>Boletín Meteorológico N°285- Activación de Quebradas - 12OCTUBRE del 2026</t>
  </si>
  <si>
    <t>Nota de Prensa N° 777 Volcán Sabancaya (Reporte 284 IGP)  12OCT2026</t>
  </si>
  <si>
    <t>Nota de Prensa N° 778 Volcán Ubinas (Reporte 284 IGP)  12OCT2026</t>
  </si>
  <si>
    <t>Resumen de Emergencias Activas N° 188 - 12 OCTUBRE 2026 - 13  HORAS - COES PRODUCE</t>
  </si>
  <si>
    <t>Reporte de Emergencias Activas N° 188- 12 OCTUBRE  2026 -  13  HORAS - COES PRODUCE</t>
  </si>
  <si>
    <t>Bitacora de Reporte de Noticias 12OCT2026</t>
  </si>
  <si>
    <t>Reporte de Comunicación Radial HF N° 167   12OCT2026</t>
  </si>
  <si>
    <t>Reporte de Comunicación Radial VHF N° 167  12OCT2026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</si>
</sst>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:ss;@"/>
  </numFmts>
  <fonts count="19" x14ac:knownFonts="1">
    <font>
      <sz val="11"/>
      <color theme="1"/>
      <name val="Calibri"/>
      <family val="2"/>
      <scheme val="minor"/>
    </font>
    <font>
      <b/>
      <sz val="16"/>
      <name val="Arial"/>
      <family val="2"/>
    </font>
    <font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11"/>
      <color theme="0"/>
      <name val="Arial"/>
      <family val="2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6"/>
      <name val="Arial"/>
      <family val="2"/>
    </font>
    <font>
      <b/>
      <u/>
      <sz val="22"/>
      <name val="Arial"/>
      <family val="2"/>
    </font>
    <font>
      <b/>
      <u/>
      <sz val="10"/>
      <name val="Arial"/>
      <family val="2"/>
    </font>
    <font>
      <b/>
      <u/>
      <sz val="14"/>
      <name val="Arial"/>
      <family val="2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Font="1" applyFill="1" applyAlignment="1">
      <alignment vertical="center" wrapText="1"/>
    </xf>
    <xf numFmtId="14" fontId="0" fillId="0" borderId="0" xfId="0" applyNumberFormat="1"/>
    <xf numFmtId="0" fontId="1" fillId="2" borderId="0" xfId="0" applyFont="1" applyFill="1" applyAlignment="1">
      <alignment horizontal="left" vertical="center" wrapText="1"/>
    </xf>
    <xf numFmtId="0" fontId="2" fillId="2" borderId="0" xfId="0" applyFont="1" applyFill="1"/>
    <xf numFmtId="0" fontId="0" fillId="2" borderId="0" xfId="0" applyFill="1"/>
    <xf numFmtId="0" fontId="1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vertical="center" wrapText="1"/>
    </xf>
    <xf numFmtId="0" fontId="0" fillId="0" borderId="1" xfId="0" applyBorder="1"/>
    <xf numFmtId="0" fontId="7" fillId="4" borderId="1" xfId="0" applyFont="1" applyFill="1" applyBorder="1"/>
    <xf numFmtId="0" fontId="5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right" vertical="center" wrapText="1"/>
    </xf>
    <xf numFmtId="0" fontId="5" fillId="2" borderId="0" xfId="0" applyFont="1" applyFill="1" applyAlignment="1">
      <alignment horizontal="righ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14" fontId="0" fillId="2" borderId="3" xfId="0" applyNumberFormat="1" applyFill="1" applyBorder="1" applyAlignment="1">
      <alignment horizontal="center" vertical="center" wrapText="1"/>
    </xf>
    <xf numFmtId="14" fontId="0" fillId="2" borderId="4" xfId="0" applyNumberFormat="1" applyFill="1" applyBorder="1" applyAlignment="1">
      <alignment horizontal="center" vertical="center" wrapText="1"/>
    </xf>
    <xf numFmtId="0" fontId="14" fillId="2" borderId="0" xfId="0" applyFont="1" applyFill="1" applyAlignment="1">
      <alignment horizontal="right" vertical="center" wrapText="1"/>
    </xf>
    <xf numFmtId="0" fontId="16" fillId="2" borderId="0" xfId="0" applyFont="1" applyFill="1" applyAlignment="1">
      <alignment horizontal="right" vertical="center" wrapText="1"/>
    </xf>
    <xf numFmtId="0" fontId="17" fillId="2" borderId="0" xfId="0" applyFont="1" applyFill="1" applyAlignment="1">
      <alignment vertical="center" wrapText="1"/>
    </xf>
    <xf numFmtId="0" fontId="13" fillId="0" borderId="2" xfId="0" applyFont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9" fillId="5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21" fontId="11" fillId="2" borderId="0" xfId="0" applyNumberFormat="1" applyFont="1" applyFill="1" applyAlignment="1">
      <alignment horizontal="center" vertical="center" wrapText="1"/>
    </xf>
    <xf numFmtId="14" fontId="0" fillId="2" borderId="2" xfId="0" applyNumberForma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164" fontId="12" fillId="0" borderId="7" xfId="0" applyNumberFormat="1" applyFont="1" applyBorder="1" applyAlignment="1">
      <alignment horizontal="center" vertical="center" wrapText="1"/>
    </xf>
    <xf numFmtId="164" fontId="12" fillId="0" borderId="5" xfId="0" applyNumberFormat="1" applyFont="1" applyBorder="1" applyAlignment="1">
      <alignment horizontal="center" vertical="center" wrapText="1"/>
    </xf>
    <xf numFmtId="164" fontId="12" fillId="0" borderId="6" xfId="0" applyNumberFormat="1" applyFont="1" applyBorder="1" applyAlignment="1">
      <alignment horizontal="center" vertical="center" wrapText="1"/>
    </xf>
    <xf numFmtId="0" fontId="17" fillId="2" borderId="0" xfId="0" applyFont="1" applyFill="1" applyAlignment="1">
      <alignment horizontal="right" vertical="center" wrapText="1"/>
    </xf>
    <xf numFmtId="0" fontId="15" fillId="2" borderId="0" xfId="0" applyFont="1" applyFill="1" applyAlignment="1">
      <alignment horizontal="right" vertical="center" wrapText="1"/>
    </xf>
    <xf numFmtId="0" fontId="14" fillId="2" borderId="0" xfId="0" applyFont="1" applyFill="1" applyAlignment="1">
      <alignment horizontal="right" vertical="center" wrapText="1"/>
    </xf>
    <xf numFmtId="0" fontId="5" fillId="2" borderId="5" xfId="0" applyFont="1" applyFill="1" applyBorder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FF"/>
      <color rgb="FFCC0000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PE"/>
              <a:t>PRODUCTOS DIARIOS POR MÓDULO</a:t>
            </a:r>
          </a:p>
          <a:p>
            <a:pPr>
              <a:defRPr/>
            </a:pPr>
            <a:r>
              <a:rPr lang="es-PE" sz="1200"/>
              <a:t>07/09/2026</a:t>
            </a:r>
          </a:p>
        </c:rich>
      </c:tx>
      <c:layout>
        <c:manualLayout>
          <c:xMode val="edge"/>
          <c:yMode val="edge"/>
          <c:x val="0.21553953643118554"/>
          <c:y val="6.1799252405531375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GRÁFICO!$B$2</c:f>
              <c:strCache>
                <c:ptCount val="1"/>
                <c:pt idx="0">
                  <c:v>MÓDULO DE OPERACIONES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GRÁFICO!$C$1</c:f>
              <c:strCache>
                <c:ptCount val="1"/>
                <c:pt idx="0">
                  <c:v>PRODUCTOS</c:v>
                </c:pt>
              </c:strCache>
            </c:strRef>
          </c:cat>
          <c:val>
            <c:numRef>
              <c:f>GRÁFICO!$C$2</c:f>
              <c:numCache>
                <c:formatCode>General</c:formatCode>
                <c:ptCount val="1"/>
                <c:pt idx="0">
                  <c:v>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C7-4E5C-BFA9-4419E00F8B1D}"/>
            </c:ext>
          </c:extLst>
        </c:ser>
        <c:ser>
          <c:idx val="1"/>
          <c:order val="1"/>
          <c:tx>
            <c:strRef>
              <c:f>GRÁFICO!$B$3</c:f>
              <c:strCache>
                <c:ptCount val="1"/>
                <c:pt idx="0">
                  <c:v>MÓDULO DE COMUNICACIONES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GRÁFICO!$C$1</c:f>
              <c:strCache>
                <c:ptCount val="1"/>
                <c:pt idx="0">
                  <c:v>PRODUCTOS</c:v>
                </c:pt>
              </c:strCache>
            </c:strRef>
          </c:cat>
          <c:val>
            <c:numRef>
              <c:f>GRÁFICO!$C$3</c:f>
              <c:numCache>
                <c:formatCode>General</c:formatCode>
                <c:ptCount val="1"/>
                <c:pt idx="0">
                  <c:v>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4C7-4E5C-BFA9-4419E00F8B1D}"/>
            </c:ext>
          </c:extLst>
        </c:ser>
        <c:ser>
          <c:idx val="2"/>
          <c:order val="2"/>
          <c:tx>
            <c:strRef>
              <c:f>GRÁFICO!$B$4</c:f>
              <c:strCache>
                <c:ptCount val="1"/>
                <c:pt idx="0">
                  <c:v>MÓDULO DEL EVALUADOR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GRÁFICO!$C$1</c:f>
              <c:strCache>
                <c:ptCount val="1"/>
                <c:pt idx="0">
                  <c:v>PRODUCTOS</c:v>
                </c:pt>
              </c:strCache>
            </c:strRef>
          </c:cat>
          <c:val>
            <c:numRef>
              <c:f>GRÁFICO!$C$4</c:f>
              <c:numCache>
                <c:formatCode>General</c:formatCode>
                <c:ptCount val="1"/>
                <c:pt idx="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4C7-4E5C-BFA9-4419E00F8B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11049664"/>
        <c:axId val="611050784"/>
      </c:barChart>
      <c:catAx>
        <c:axId val="611049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11050784"/>
        <c:crosses val="autoZero"/>
        <c:auto val="1"/>
        <c:lblAlgn val="ctr"/>
        <c:lblOffset val="100"/>
        <c:noMultiLvlLbl val="0"/>
      </c:catAx>
      <c:valAx>
        <c:axId val="611050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cap="all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PE"/>
                  <a:t>CANTIDAD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cap="all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P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611049664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lt1">
                <a:lumMod val="95000"/>
                <a:alpha val="54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14362</xdr:colOff>
      <xdr:row>0</xdr:row>
      <xdr:rowOff>360703</xdr:rowOff>
    </xdr:from>
    <xdr:to>
      <xdr:col>5</xdr:col>
      <xdr:colOff>117478</xdr:colOff>
      <xdr:row>2</xdr:row>
      <xdr:rowOff>85126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5EBDF8C-9027-4CC1-8158-D6F716D56E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62" y="360703"/>
          <a:ext cx="11154228" cy="7653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879829</xdr:colOff>
      <xdr:row>1</xdr:row>
      <xdr:rowOff>102276</xdr:rowOff>
    </xdr:from>
    <xdr:to>
      <xdr:col>12</xdr:col>
      <xdr:colOff>584554</xdr:colOff>
      <xdr:row>22</xdr:row>
      <xdr:rowOff>21314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72"/>
  <sheetViews>
    <sheetView tabSelected="1" zoomScale="87" zoomScaleNormal="87" workbookViewId="0">
      <selection activeCell="H60" sqref="H60"/>
    </sheetView>
  </sheetViews>
  <sheetFormatPr baseColWidth="10" defaultColWidth="11.42578125" defaultRowHeight="15" x14ac:dyDescent="0.25"/>
  <cols>
    <col min="1" max="1" width="5.140625" customWidth="1"/>
    <col min="2" max="2" width="22.28515625" customWidth="1"/>
    <col min="3" max="3" width="41.7109375" customWidth="1"/>
    <col min="4" max="4" width="67.42578125" customWidth="1"/>
    <col min="5" max="5" width="18.140625" style="2" customWidth="1"/>
    <col min="6" max="6" width="13.42578125" style="2" customWidth="1"/>
    <col min="7" max="7" width="33.28515625" customWidth="1"/>
    <col min="8" max="8" width="70.85546875" customWidth="1"/>
    <col min="9" max="9" width="21.28515625" customWidth="1"/>
    <col min="11" max="11" width="8.5703125" customWidth="1"/>
    <col min="12" max="12" width="13.7109375" hidden="1" customWidth="1"/>
  </cols>
  <sheetData>
    <row r="1" spans="1:12" ht="48.75" customHeight="1" x14ac:dyDescent="0.25">
      <c r="A1" t="e">
        <f>+H1:AA59</f>
        <v>#VALUE!</v>
      </c>
      <c r="B1" s="1"/>
      <c r="C1" s="1"/>
      <c r="D1" s="1"/>
      <c r="E1" s="1"/>
      <c r="F1" s="1"/>
      <c r="G1" s="5"/>
      <c r="H1" s="5"/>
    </row>
    <row r="2" spans="1:12" ht="33" customHeight="1" x14ac:dyDescent="0.25">
      <c r="B2" s="1"/>
      <c r="C2" s="1"/>
      <c r="D2" s="3"/>
      <c r="E2" s="6"/>
      <c r="F2" s="19"/>
      <c r="G2" s="40" t="s">
        <v>3</v>
      </c>
      <c r="H2" s="40"/>
    </row>
    <row r="3" spans="1:12" ht="36" customHeight="1" x14ac:dyDescent="0.25">
      <c r="B3" s="1"/>
      <c r="C3" s="1"/>
      <c r="D3" s="1"/>
      <c r="E3" s="6"/>
      <c r="F3" s="19"/>
      <c r="G3" s="41" t="s">
        <v>8</v>
      </c>
      <c r="H3" s="41"/>
    </row>
    <row r="4" spans="1:12" ht="28.5" customHeight="1" x14ac:dyDescent="0.25">
      <c r="A4" s="44" t="s">
        <v>10</v>
      </c>
      <c r="B4" s="44"/>
      <c r="C4" s="10" t="s">
        <v>0</v>
      </c>
      <c r="D4" s="10"/>
      <c r="E4" s="12"/>
      <c r="F4" s="20"/>
      <c r="G4" s="39" t="s">
        <v>24</v>
      </c>
      <c r="H4" s="39"/>
    </row>
    <row r="5" spans="1:12" ht="20.25" customHeight="1" x14ac:dyDescent="0.25">
      <c r="A5" s="43" t="s">
        <v>17</v>
      </c>
      <c r="B5" s="43"/>
      <c r="C5" s="10" t="s">
        <v>1</v>
      </c>
      <c r="D5" s="10"/>
      <c r="E5" s="7"/>
      <c r="F5" s="21"/>
      <c r="G5" s="39" t="s">
        <v>26</v>
      </c>
      <c r="H5" s="39"/>
    </row>
    <row r="6" spans="1:12" ht="48" customHeight="1" thickBot="1" x14ac:dyDescent="0.3">
      <c r="A6" s="42" t="s">
        <v>16</v>
      </c>
      <c r="B6" s="42"/>
      <c r="C6" s="10" t="s">
        <v>23</v>
      </c>
      <c r="D6" s="10"/>
      <c r="F6" s="7"/>
      <c r="G6" s="11"/>
      <c r="H6" s="11"/>
    </row>
    <row r="7" spans="1:12" s="4" customFormat="1" ht="45" customHeight="1" thickBot="1" x14ac:dyDescent="0.3">
      <c r="A7" s="15" t="s">
        <v>12</v>
      </c>
      <c r="B7" s="14" t="s">
        <v>2</v>
      </c>
      <c r="C7" s="14" t="s">
        <v>4</v>
      </c>
      <c r="D7" s="14" t="s">
        <v>5</v>
      </c>
      <c r="E7" s="14" t="s">
        <v>6</v>
      </c>
      <c r="F7" s="14" t="s">
        <v>7</v>
      </c>
      <c r="G7" s="14" t="s">
        <v>11</v>
      </c>
      <c r="H7" s="14" t="s">
        <v>9</v>
      </c>
      <c r="I7" s="4" t="s">
        <v>20</v>
      </c>
    </row>
    <row r="8" spans="1:12" s="4" customFormat="1" ht="40.15" customHeight="1" thickBot="1" x14ac:dyDescent="0.3">
      <c r="A8" s="24">
        <v>1</v>
      </c>
      <c r="B8" s="13" t="s">
        <v>3</v>
      </c>
      <c r="C8" s="22" t="s">
        <v>22</v>
      </c>
      <c r="D8" s="33" t="s">
        <v>27</v>
      </c>
      <c r="E8" s="17">
        <v>46307</v>
      </c>
      <c r="F8" s="31">
        <v>0.3576388888888889</v>
      </c>
      <c r="G8" s="28" t="s">
        <v>19</v>
      </c>
      <c r="H8" s="32" t="str">
        <f>D8</f>
        <v>160. Boletín Semáforo de Emergencias 12 OCTUBRE 2026 OLEAJES</v>
      </c>
      <c r="L8" s="27"/>
    </row>
    <row r="9" spans="1:12" s="4" customFormat="1" ht="40.15" customHeight="1" thickBot="1" x14ac:dyDescent="0.3">
      <c r="A9" s="24">
        <v>2</v>
      </c>
      <c r="B9" s="13" t="s">
        <v>3</v>
      </c>
      <c r="C9" s="22" t="s">
        <v>22</v>
      </c>
      <c r="D9" s="33" t="s">
        <v>25</v>
      </c>
      <c r="E9" s="17">
        <v>46307</v>
      </c>
      <c r="F9" s="31">
        <v>0.3576388888888889</v>
      </c>
      <c r="G9" s="28" t="s">
        <v>19</v>
      </c>
      <c r="H9" s="32" t="str">
        <f t="shared" ref="H9:H20" si="0">D9</f>
        <v>159. Boletín Semáforo de Emergencias 09 OCTUBRE VOLCANES</v>
      </c>
      <c r="L9" s="27"/>
    </row>
    <row r="10" spans="1:12" s="4" customFormat="1" ht="40.15" customHeight="1" thickBot="1" x14ac:dyDescent="0.3">
      <c r="A10" s="24">
        <v>3</v>
      </c>
      <c r="B10" s="13" t="s">
        <v>3</v>
      </c>
      <c r="C10" s="35" t="s">
        <v>13</v>
      </c>
      <c r="D10" s="33" t="s">
        <v>28</v>
      </c>
      <c r="E10" s="17">
        <v>46307</v>
      </c>
      <c r="F10" s="31">
        <v>0.39097222222222222</v>
      </c>
      <c r="G10" s="28" t="s">
        <v>19</v>
      </c>
      <c r="H10" s="32" t="str">
        <f t="shared" ref="H10:H18" si="1">D10</f>
        <v>Comunicado N° 560 Situación Actual del Nivel del Río Marañon - Estación Borja  12OCT2026</v>
      </c>
      <c r="L10" s="27"/>
    </row>
    <row r="11" spans="1:12" s="4" customFormat="1" ht="40.15" customHeight="1" thickBot="1" x14ac:dyDescent="0.3">
      <c r="A11" s="24">
        <v>4</v>
      </c>
      <c r="B11" s="13" t="s">
        <v>3</v>
      </c>
      <c r="C11" s="35" t="s">
        <v>13</v>
      </c>
      <c r="D11" s="33" t="s">
        <v>29</v>
      </c>
      <c r="E11" s="17">
        <v>46307</v>
      </c>
      <c r="F11" s="31">
        <v>0.39097222222222222</v>
      </c>
      <c r="G11" s="28" t="s">
        <v>19</v>
      </c>
      <c r="H11" s="32" t="str">
        <f t="shared" si="1"/>
        <v>Comunicado N° 561 Situación Actual del Nivel del Río Nanay - Estación Santa María de Nanay  12OCT2026</v>
      </c>
      <c r="L11" s="27"/>
    </row>
    <row r="12" spans="1:12" s="4" customFormat="1" ht="40.15" customHeight="1" thickBot="1" x14ac:dyDescent="0.3">
      <c r="A12" s="24">
        <v>5</v>
      </c>
      <c r="B12" s="13" t="s">
        <v>3</v>
      </c>
      <c r="C12" s="35" t="s">
        <v>13</v>
      </c>
      <c r="D12" s="33" t="s">
        <v>30</v>
      </c>
      <c r="E12" s="17">
        <v>46307</v>
      </c>
      <c r="F12" s="31">
        <v>0.390972222222222</v>
      </c>
      <c r="G12" s="28" t="s">
        <v>19</v>
      </c>
      <c r="H12" s="32" t="str">
        <f t="shared" si="1"/>
        <v>Comunicado N° 562 Situación Actual del Nivel del Río Napo - Estación Bellavista  12OCT2026</v>
      </c>
      <c r="L12" s="27"/>
    </row>
    <row r="13" spans="1:12" s="4" customFormat="1" ht="40.15" customHeight="1" thickBot="1" x14ac:dyDescent="0.3">
      <c r="A13" s="24">
        <v>6</v>
      </c>
      <c r="B13" s="13" t="s">
        <v>3</v>
      </c>
      <c r="C13" s="35" t="s">
        <v>13</v>
      </c>
      <c r="D13" s="33" t="s">
        <v>31</v>
      </c>
      <c r="E13" s="17">
        <v>46307</v>
      </c>
      <c r="F13" s="31">
        <v>0.390972222222222</v>
      </c>
      <c r="G13" s="28" t="s">
        <v>19</v>
      </c>
      <c r="H13" s="32" t="str">
        <f t="shared" si="1"/>
        <v>Comunicado N° 563 Situación Actual del Nivel del Río Huallaga - Estación Lagunas   12OCT2026</v>
      </c>
      <c r="L13" s="27"/>
    </row>
    <row r="14" spans="1:12" s="4" customFormat="1" ht="40.15" customHeight="1" thickBot="1" x14ac:dyDescent="0.3">
      <c r="A14" s="24">
        <v>7</v>
      </c>
      <c r="B14" s="13" t="s">
        <v>3</v>
      </c>
      <c r="C14" s="35" t="s">
        <v>13</v>
      </c>
      <c r="D14" s="33" t="s">
        <v>32</v>
      </c>
      <c r="E14" s="17">
        <v>46307</v>
      </c>
      <c r="F14" s="31">
        <v>0.390972222222222</v>
      </c>
      <c r="G14" s="28" t="s">
        <v>19</v>
      </c>
      <c r="H14" s="32" t="str">
        <f t="shared" si="1"/>
        <v>Nota de Prensa N° 769 Situación Actual del Nivel del Río Marañón - Estación Borja  12OCT2026</v>
      </c>
      <c r="L14" s="27"/>
    </row>
    <row r="15" spans="1:12" s="4" customFormat="1" ht="40.15" customHeight="1" thickBot="1" x14ac:dyDescent="0.3">
      <c r="A15" s="24">
        <v>8</v>
      </c>
      <c r="B15" s="13" t="s">
        <v>3</v>
      </c>
      <c r="C15" s="35" t="s">
        <v>13</v>
      </c>
      <c r="D15" s="33" t="s">
        <v>33</v>
      </c>
      <c r="E15" s="17">
        <v>46307</v>
      </c>
      <c r="F15" s="31">
        <v>0.390972222222222</v>
      </c>
      <c r="G15" s="28" t="s">
        <v>19</v>
      </c>
      <c r="H15" s="32" t="str">
        <f t="shared" si="1"/>
        <v>Nota de Prensa N° 770 Situación Actual del Nivel del Río Nanay - Estación Santa María de Nanay  12OCT2026</v>
      </c>
      <c r="L15" s="27"/>
    </row>
    <row r="16" spans="1:12" s="4" customFormat="1" ht="40.15" customHeight="1" thickBot="1" x14ac:dyDescent="0.3">
      <c r="A16" s="24">
        <v>9</v>
      </c>
      <c r="B16" s="13" t="s">
        <v>3</v>
      </c>
      <c r="C16" s="35" t="s">
        <v>13</v>
      </c>
      <c r="D16" s="33" t="s">
        <v>34</v>
      </c>
      <c r="E16" s="17">
        <v>46307</v>
      </c>
      <c r="F16" s="31">
        <v>0.390972222222222</v>
      </c>
      <c r="G16" s="28" t="s">
        <v>19</v>
      </c>
      <c r="H16" s="32" t="str">
        <f t="shared" si="1"/>
        <v>Nota de Prensa N° 771 Situación Actual del Nivel del Río Napo - Estación Bellavista  12OCT2026</v>
      </c>
      <c r="L16" s="27"/>
    </row>
    <row r="17" spans="1:12" s="4" customFormat="1" ht="40.15" customHeight="1" thickBot="1" x14ac:dyDescent="0.3">
      <c r="A17" s="24">
        <v>10</v>
      </c>
      <c r="B17" s="13" t="s">
        <v>3</v>
      </c>
      <c r="C17" s="35" t="s">
        <v>13</v>
      </c>
      <c r="D17" s="33" t="s">
        <v>35</v>
      </c>
      <c r="E17" s="17">
        <v>46307</v>
      </c>
      <c r="F17" s="31">
        <v>0.390972222222222</v>
      </c>
      <c r="G17" s="28" t="s">
        <v>19</v>
      </c>
      <c r="H17" s="32" t="str">
        <f t="shared" si="1"/>
        <v>Nota de Prensa N° 772 Situación Actual del Nivel del Río Huallaga - Estación Lagunas  12OCT2026</v>
      </c>
      <c r="L17" s="27"/>
    </row>
    <row r="18" spans="1:12" s="4" customFormat="1" ht="40.15" customHeight="1" thickBot="1" x14ac:dyDescent="0.3">
      <c r="A18" s="24">
        <v>11</v>
      </c>
      <c r="B18" s="13" t="s">
        <v>3</v>
      </c>
      <c r="C18" s="22" t="s">
        <v>14</v>
      </c>
      <c r="D18" s="33" t="s">
        <v>36</v>
      </c>
      <c r="E18" s="17">
        <v>46307</v>
      </c>
      <c r="F18" s="31">
        <v>0.40069444444444446</v>
      </c>
      <c r="G18" s="28" t="s">
        <v>19</v>
      </c>
      <c r="H18" s="32" t="str">
        <f t="shared" si="1"/>
        <v>Nota Informativa Región Tumbes N° 181 - 10 OCTUBRE  2026 - 9 30 HORAS - COES PRODUCE</v>
      </c>
      <c r="L18" s="27"/>
    </row>
    <row r="19" spans="1:12" s="4" customFormat="1" ht="40.15" customHeight="1" thickBot="1" x14ac:dyDescent="0.3">
      <c r="A19" s="24">
        <v>12</v>
      </c>
      <c r="B19" s="13" t="s">
        <v>3</v>
      </c>
      <c r="C19" s="22" t="s">
        <v>14</v>
      </c>
      <c r="D19" s="33" t="s">
        <v>37</v>
      </c>
      <c r="E19" s="17">
        <v>46307</v>
      </c>
      <c r="F19" s="31">
        <v>0.40486111111111112</v>
      </c>
      <c r="G19" s="28" t="s">
        <v>19</v>
      </c>
      <c r="H19" s="32" t="str">
        <f t="shared" si="0"/>
        <v>Resumen Ejecutivo N° 191- Monitoreo Emergencias - 12-10-2026</v>
      </c>
      <c r="L19" s="27"/>
    </row>
    <row r="20" spans="1:12" s="4" customFormat="1" ht="40.15" customHeight="1" thickBot="1" x14ac:dyDescent="0.3">
      <c r="A20" s="24">
        <v>13</v>
      </c>
      <c r="B20" s="13" t="s">
        <v>3</v>
      </c>
      <c r="C20" s="22" t="s">
        <v>14</v>
      </c>
      <c r="D20" s="34" t="s">
        <v>38</v>
      </c>
      <c r="E20" s="17">
        <v>46307</v>
      </c>
      <c r="F20" s="31">
        <v>0.44722222222222219</v>
      </c>
      <c r="G20" s="28" t="s">
        <v>19</v>
      </c>
      <c r="H20" s="32" t="str">
        <f t="shared" si="0"/>
        <v>Nota Informativa Región Puno N° 191 - 12 OCTUBRE  2026 -  10 HORAS - COES PRODUCE</v>
      </c>
      <c r="L20" s="27"/>
    </row>
    <row r="21" spans="1:12" s="29" customFormat="1" ht="40.15" customHeight="1" thickBot="1" x14ac:dyDescent="0.3">
      <c r="A21" s="24">
        <v>14</v>
      </c>
      <c r="B21" s="13" t="s">
        <v>3</v>
      </c>
      <c r="C21" s="22" t="s">
        <v>14</v>
      </c>
      <c r="D21" s="26" t="s">
        <v>39</v>
      </c>
      <c r="E21" s="17">
        <v>46307</v>
      </c>
      <c r="F21" s="31">
        <v>0.46875</v>
      </c>
      <c r="G21" s="18" t="s">
        <v>19</v>
      </c>
      <c r="H21" s="30" t="str">
        <f t="shared" ref="H21:H45" si="2">D21</f>
        <v>Boletín de Pronóstico de Radiacion UV N°189- 12 de octubre  2026</v>
      </c>
    </row>
    <row r="22" spans="1:12" s="29" customFormat="1" ht="40.15" customHeight="1" thickBot="1" x14ac:dyDescent="0.3">
      <c r="A22" s="24">
        <v>15</v>
      </c>
      <c r="B22" s="13" t="s">
        <v>3</v>
      </c>
      <c r="C22" s="22" t="s">
        <v>14</v>
      </c>
      <c r="D22" s="26" t="s">
        <v>40</v>
      </c>
      <c r="E22" s="17">
        <v>46307</v>
      </c>
      <c r="F22" s="31">
        <v>0.46875</v>
      </c>
      <c r="G22" s="18" t="s">
        <v>19</v>
      </c>
      <c r="H22" s="30" t="str">
        <f t="shared" ref="H22:H25" si="3">D22</f>
        <v>Boletín de Alerta de Incendio Forestal N°189-12 Octubre 2026</v>
      </c>
    </row>
    <row r="23" spans="1:12" s="29" customFormat="1" ht="40.15" customHeight="1" thickBot="1" x14ac:dyDescent="0.3">
      <c r="A23" s="24">
        <v>16</v>
      </c>
      <c r="B23" s="13" t="s">
        <v>3</v>
      </c>
      <c r="C23" s="22" t="s">
        <v>14</v>
      </c>
      <c r="D23" s="26" t="s">
        <v>41</v>
      </c>
      <c r="E23" s="17">
        <v>46307</v>
      </c>
      <c r="F23" s="31">
        <v>0.46875</v>
      </c>
      <c r="G23" s="18" t="s">
        <v>19</v>
      </c>
      <c r="H23" s="30" t="str">
        <f t="shared" si="3"/>
        <v>Boletin DEE - 12 Octubre 2026</v>
      </c>
    </row>
    <row r="24" spans="1:12" s="29" customFormat="1" ht="40.15" customHeight="1" thickBot="1" x14ac:dyDescent="0.3">
      <c r="A24" s="24">
        <v>17</v>
      </c>
      <c r="B24" s="13" t="s">
        <v>3</v>
      </c>
      <c r="C24" s="22" t="s">
        <v>14</v>
      </c>
      <c r="D24" s="26" t="s">
        <v>42</v>
      </c>
      <c r="E24" s="17">
        <v>46307</v>
      </c>
      <c r="F24" s="31">
        <v>0.46875</v>
      </c>
      <c r="G24" s="18" t="s">
        <v>19</v>
      </c>
      <c r="H24" s="30" t="str">
        <f t="shared" si="3"/>
        <v>189. MATRIZ DEE - 12 Octubre 2026</v>
      </c>
    </row>
    <row r="25" spans="1:12" s="29" customFormat="1" ht="40.15" customHeight="1" thickBot="1" x14ac:dyDescent="0.3">
      <c r="A25" s="24">
        <v>18</v>
      </c>
      <c r="B25" s="13" t="s">
        <v>3</v>
      </c>
      <c r="C25" s="22" t="s">
        <v>14</v>
      </c>
      <c r="D25" s="26" t="s">
        <v>43</v>
      </c>
      <c r="E25" s="17">
        <v>46307</v>
      </c>
      <c r="F25" s="31">
        <v>0.46875</v>
      </c>
      <c r="G25" s="18" t="s">
        <v>19</v>
      </c>
      <c r="H25" s="30" t="str">
        <f t="shared" si="3"/>
        <v>190 Reporte de Peligros Inminentes -  12 OCTUBRE 2026</v>
      </c>
    </row>
    <row r="26" spans="1:12" s="29" customFormat="1" ht="40.15" customHeight="1" thickBot="1" x14ac:dyDescent="0.3">
      <c r="A26" s="24">
        <v>19</v>
      </c>
      <c r="B26" s="13" t="s">
        <v>3</v>
      </c>
      <c r="C26" s="22" t="s">
        <v>14</v>
      </c>
      <c r="D26" s="26" t="s">
        <v>44</v>
      </c>
      <c r="E26" s="17">
        <v>46307</v>
      </c>
      <c r="F26" s="31">
        <v>0.49652777777777773</v>
      </c>
      <c r="G26" s="18" t="s">
        <v>19</v>
      </c>
      <c r="H26" s="30" t="str">
        <f>D26</f>
        <v>Boletín Meteorológico N° 404 - 12 OCTUBRE Incremento Temperatura Diurna Costa y Sierra</v>
      </c>
    </row>
    <row r="27" spans="1:12" s="29" customFormat="1" ht="40.15" customHeight="1" thickBot="1" x14ac:dyDescent="0.3">
      <c r="A27" s="24">
        <v>20</v>
      </c>
      <c r="B27" s="13" t="s">
        <v>3</v>
      </c>
      <c r="C27" s="22" t="s">
        <v>14</v>
      </c>
      <c r="D27" s="26" t="s">
        <v>45</v>
      </c>
      <c r="E27" s="17">
        <v>46307</v>
      </c>
      <c r="F27" s="31">
        <v>0.49652777777777773</v>
      </c>
      <c r="G27" s="18" t="s">
        <v>19</v>
      </c>
      <c r="H27" s="30" t="str">
        <f>D27</f>
        <v>Boletín Meteorológico N° 405 - 12 OCTUBRE Descenso Temperatura Nocturna Sierra Centroy Sur.(E401)</v>
      </c>
    </row>
    <row r="28" spans="1:12" s="29" customFormat="1" ht="40.15" customHeight="1" thickBot="1" x14ac:dyDescent="0.3">
      <c r="A28" s="24">
        <v>21</v>
      </c>
      <c r="B28" s="13" t="s">
        <v>3</v>
      </c>
      <c r="C28" s="22" t="s">
        <v>14</v>
      </c>
      <c r="D28" s="26" t="s">
        <v>46</v>
      </c>
      <c r="E28" s="17">
        <v>46307</v>
      </c>
      <c r="F28" s="31">
        <v>0.49652777777777801</v>
      </c>
      <c r="G28" s="18" t="s">
        <v>19</v>
      </c>
      <c r="H28" s="30" t="str">
        <f>D28</f>
        <v>Boletín Meteorológico N° 406 - 12 OCTUBRE Incremento Viento Costa Centro y Sur</v>
      </c>
    </row>
    <row r="29" spans="1:12" s="29" customFormat="1" ht="40.15" customHeight="1" thickBot="1" x14ac:dyDescent="0.3">
      <c r="A29" s="24">
        <v>22</v>
      </c>
      <c r="B29" s="13" t="s">
        <v>3</v>
      </c>
      <c r="C29" s="22" t="s">
        <v>14</v>
      </c>
      <c r="D29" s="26" t="s">
        <v>47</v>
      </c>
      <c r="E29" s="17">
        <v>46307</v>
      </c>
      <c r="F29" s="31">
        <v>0.49652777777777801</v>
      </c>
      <c r="G29" s="18" t="s">
        <v>19</v>
      </c>
      <c r="H29" s="30" t="str">
        <f>D30</f>
        <v>Boletín Meteorológico N° 408 - 12 OCTUBRE Llovizna Costa</v>
      </c>
    </row>
    <row r="30" spans="1:12" s="29" customFormat="1" ht="40.15" customHeight="1" thickBot="1" x14ac:dyDescent="0.3">
      <c r="A30" s="24">
        <v>23</v>
      </c>
      <c r="B30" s="13" t="s">
        <v>3</v>
      </c>
      <c r="C30" s="22" t="s">
        <v>14</v>
      </c>
      <c r="D30" s="26" t="s">
        <v>48</v>
      </c>
      <c r="E30" s="17">
        <v>46307</v>
      </c>
      <c r="F30" s="31">
        <v>0.49652777777777801</v>
      </c>
      <c r="G30" s="18" t="s">
        <v>19</v>
      </c>
      <c r="H30" s="30" t="str">
        <f>D30</f>
        <v>Boletín Meteorológico N° 408 - 12 OCTUBRE Llovizna Costa</v>
      </c>
    </row>
    <row r="31" spans="1:12" s="29" customFormat="1" ht="40.15" customHeight="1" thickBot="1" x14ac:dyDescent="0.3">
      <c r="A31" s="24">
        <v>24</v>
      </c>
      <c r="B31" s="13" t="s">
        <v>3</v>
      </c>
      <c r="C31" s="22" t="s">
        <v>14</v>
      </c>
      <c r="D31" s="26" t="s">
        <v>49</v>
      </c>
      <c r="E31" s="17">
        <v>46307</v>
      </c>
      <c r="F31" s="31">
        <v>0.49652777777777801</v>
      </c>
      <c r="G31" s="18" t="s">
        <v>19</v>
      </c>
      <c r="H31" s="30" t="str">
        <f>D31</f>
        <v>Boletín Meteorológico N° 409 - 12 OCTUBRE Precipitaciones Sierra Norte y Costa Norte.(E403)</v>
      </c>
    </row>
    <row r="32" spans="1:12" s="29" customFormat="1" ht="40.15" customHeight="1" thickBot="1" x14ac:dyDescent="0.3">
      <c r="A32" s="24">
        <v>25</v>
      </c>
      <c r="B32" s="13" t="s">
        <v>3</v>
      </c>
      <c r="C32" s="22" t="s">
        <v>14</v>
      </c>
      <c r="D32" s="26" t="s">
        <v>50</v>
      </c>
      <c r="E32" s="17">
        <v>46307</v>
      </c>
      <c r="F32" s="31">
        <v>0.49652777777777801</v>
      </c>
      <c r="G32" s="18" t="s">
        <v>19</v>
      </c>
      <c r="H32" s="30" t="str">
        <f>D32</f>
        <v>Boletín Meteorológico N° 410 - 12 OCTUBRE Descenso Temperatura Nocturna Sierra Centro y Sur</v>
      </c>
    </row>
    <row r="33" spans="1:8" s="29" customFormat="1" ht="40.15" customHeight="1" thickBot="1" x14ac:dyDescent="0.3">
      <c r="A33" s="24">
        <v>26</v>
      </c>
      <c r="B33" s="13" t="s">
        <v>3</v>
      </c>
      <c r="C33" s="35" t="s">
        <v>13</v>
      </c>
      <c r="D33" s="26" t="s">
        <v>51</v>
      </c>
      <c r="E33" s="17">
        <v>46307</v>
      </c>
      <c r="F33" s="31">
        <v>0.50624999999999998</v>
      </c>
      <c r="G33" s="18" t="s">
        <v>19</v>
      </c>
      <c r="H33" s="30" t="str">
        <f t="shared" si="2"/>
        <v>Comunicado N° 564 Descenso de Temperatura Nocturna en la Sierra Centro y Sur  (extensión del aviso N° 401) 12OCT2026</v>
      </c>
    </row>
    <row r="34" spans="1:8" s="29" customFormat="1" ht="40.15" customHeight="1" thickBot="1" x14ac:dyDescent="0.3">
      <c r="A34" s="24">
        <v>27</v>
      </c>
      <c r="B34" s="13" t="s">
        <v>3</v>
      </c>
      <c r="C34" s="35" t="s">
        <v>13</v>
      </c>
      <c r="D34" s="26" t="s">
        <v>52</v>
      </c>
      <c r="E34" s="17">
        <v>46307</v>
      </c>
      <c r="F34" s="31">
        <v>0.50624999999999998</v>
      </c>
      <c r="G34" s="18" t="s">
        <v>19</v>
      </c>
      <c r="H34" s="30" t="str">
        <f t="shared" si="2"/>
        <v>Comunicado N° 565 Incremento de Viento en la Sierra Sur  12OCT2026</v>
      </c>
    </row>
    <row r="35" spans="1:8" s="29" customFormat="1" ht="40.15" customHeight="1" thickBot="1" x14ac:dyDescent="0.3">
      <c r="A35" s="24">
        <v>28</v>
      </c>
      <c r="B35" s="13" t="s">
        <v>3</v>
      </c>
      <c r="C35" s="35" t="s">
        <v>13</v>
      </c>
      <c r="D35" s="26" t="s">
        <v>53</v>
      </c>
      <c r="E35" s="17">
        <v>46307</v>
      </c>
      <c r="F35" s="31">
        <v>0.50624999999999998</v>
      </c>
      <c r="G35" s="18" t="s">
        <v>19</v>
      </c>
      <c r="H35" s="30" t="str">
        <f t="shared" si="2"/>
        <v>Comunicado N° 566 Llovizna en la Costa  12OCT2026</v>
      </c>
    </row>
    <row r="36" spans="1:8" s="29" customFormat="1" ht="40.15" customHeight="1" thickBot="1" x14ac:dyDescent="0.3">
      <c r="A36" s="24">
        <v>29</v>
      </c>
      <c r="B36" s="13" t="s">
        <v>3</v>
      </c>
      <c r="C36" s="35" t="s">
        <v>13</v>
      </c>
      <c r="D36" s="26" t="s">
        <v>54</v>
      </c>
      <c r="E36" s="17">
        <v>46307</v>
      </c>
      <c r="F36" s="31">
        <v>0.50624999999999998</v>
      </c>
      <c r="G36" s="18" t="s">
        <v>19</v>
      </c>
      <c r="H36" s="30" t="str">
        <f t="shared" si="2"/>
        <v>Nota de Prensa N° 773 Descenso de Temperatura Nocturna en la Sierra Centro y Sur  12OCT2026</v>
      </c>
    </row>
    <row r="37" spans="1:8" s="29" customFormat="1" ht="40.15" customHeight="1" thickBot="1" x14ac:dyDescent="0.3">
      <c r="A37" s="24">
        <v>30</v>
      </c>
      <c r="B37" s="13" t="s">
        <v>3</v>
      </c>
      <c r="C37" s="35" t="s">
        <v>13</v>
      </c>
      <c r="D37" s="26" t="s">
        <v>55</v>
      </c>
      <c r="E37" s="17">
        <v>46307</v>
      </c>
      <c r="F37" s="31">
        <v>0.50624999999999998</v>
      </c>
      <c r="G37" s="18" t="s">
        <v>19</v>
      </c>
      <c r="H37" s="30" t="str">
        <f t="shared" si="2"/>
        <v>Nota de Prensa N° 774 Incremento de Viento en la Sierra Sur  12OCT2026</v>
      </c>
    </row>
    <row r="38" spans="1:8" s="29" customFormat="1" ht="40.15" customHeight="1" thickBot="1" x14ac:dyDescent="0.3">
      <c r="A38" s="24">
        <v>31</v>
      </c>
      <c r="B38" s="13" t="s">
        <v>3</v>
      </c>
      <c r="C38" s="35" t="s">
        <v>13</v>
      </c>
      <c r="D38" s="26" t="s">
        <v>56</v>
      </c>
      <c r="E38" s="17">
        <v>46307</v>
      </c>
      <c r="F38" s="31">
        <v>0.50624999999999998</v>
      </c>
      <c r="G38" s="18" t="s">
        <v>19</v>
      </c>
      <c r="H38" s="30" t="str">
        <f t="shared" si="2"/>
        <v>Nota de Prensa N° 775 Llovizna en la Costa  12OCT2026</v>
      </c>
    </row>
    <row r="39" spans="1:8" s="29" customFormat="1" ht="40.15" customHeight="1" thickBot="1" x14ac:dyDescent="0.3">
      <c r="A39" s="24">
        <v>32</v>
      </c>
      <c r="B39" s="13" t="s">
        <v>3</v>
      </c>
      <c r="C39" s="35" t="s">
        <v>13</v>
      </c>
      <c r="D39" s="26" t="s">
        <v>57</v>
      </c>
      <c r="E39" s="17">
        <v>46307</v>
      </c>
      <c r="F39" s="31">
        <v>0.50624999999999998</v>
      </c>
      <c r="G39" s="18" t="s">
        <v>19</v>
      </c>
      <c r="H39" s="30" t="str">
        <f t="shared" si="2"/>
        <v>Comunicado N° 567 Aviso 285 de corto plazo ante lluvias intensas  12OCT2026</v>
      </c>
    </row>
    <row r="40" spans="1:8" s="29" customFormat="1" ht="40.15" customHeight="1" thickBot="1" x14ac:dyDescent="0.3">
      <c r="A40" s="24">
        <v>33</v>
      </c>
      <c r="B40" s="13" t="s">
        <v>3</v>
      </c>
      <c r="C40" s="22" t="s">
        <v>14</v>
      </c>
      <c r="D40" s="26" t="s">
        <v>58</v>
      </c>
      <c r="E40" s="17">
        <v>46307</v>
      </c>
      <c r="F40" s="31">
        <v>0.5180555555555556</v>
      </c>
      <c r="G40" s="18" t="s">
        <v>19</v>
      </c>
      <c r="H40" s="30" t="str">
        <f t="shared" si="2"/>
        <v>Boletín Meteorológico N° 285-12 OCTUBRE del 2026  AVISO DE CORTO PLAZO ANTE LLUVIAS INTENSAS</v>
      </c>
    </row>
    <row r="41" spans="1:8" s="29" customFormat="1" ht="40.15" customHeight="1" thickBot="1" x14ac:dyDescent="0.3">
      <c r="A41" s="24">
        <v>34</v>
      </c>
      <c r="B41" s="13" t="s">
        <v>3</v>
      </c>
      <c r="C41" s="35" t="s">
        <v>13</v>
      </c>
      <c r="D41" s="26" t="s">
        <v>59</v>
      </c>
      <c r="E41" s="17">
        <v>46307</v>
      </c>
      <c r="F41" s="31">
        <v>0.52361111111111114</v>
      </c>
      <c r="G41" s="18" t="s">
        <v>19</v>
      </c>
      <c r="H41" s="30" t="str">
        <f t="shared" si="2"/>
        <v>Comunicado N° 568 Descenso de Temperatura Nocturna en la Sierra Centro y Sur  12OCT2026</v>
      </c>
    </row>
    <row r="42" spans="1:8" s="29" customFormat="1" ht="40.15" customHeight="1" thickBot="1" x14ac:dyDescent="0.3">
      <c r="A42" s="24">
        <v>35</v>
      </c>
      <c r="B42" s="13" t="s">
        <v>3</v>
      </c>
      <c r="C42" s="35" t="s">
        <v>13</v>
      </c>
      <c r="D42" s="26" t="s">
        <v>60</v>
      </c>
      <c r="E42" s="17">
        <v>46307</v>
      </c>
      <c r="F42" s="31">
        <v>0.52361111111111114</v>
      </c>
      <c r="G42" s="18" t="s">
        <v>19</v>
      </c>
      <c r="H42" s="30" t="str">
        <f t="shared" si="2"/>
        <v>Nota de Prensa N° 776 Descenso de Temperatura Nocturna en la Sierra Centro y Sur  12OCT2026</v>
      </c>
    </row>
    <row r="43" spans="1:8" s="29" customFormat="1" ht="40.15" customHeight="1" thickBot="1" x14ac:dyDescent="0.3">
      <c r="A43" s="24">
        <v>36</v>
      </c>
      <c r="B43" s="13" t="s">
        <v>3</v>
      </c>
      <c r="C43" s="22" t="s">
        <v>14</v>
      </c>
      <c r="D43" s="26" t="s">
        <v>61</v>
      </c>
      <c r="E43" s="17">
        <v>46307</v>
      </c>
      <c r="F43" s="31">
        <v>0.52430555555555558</v>
      </c>
      <c r="G43" s="18" t="s">
        <v>19</v>
      </c>
      <c r="H43" s="30" t="str">
        <f t="shared" si="2"/>
        <v>BOLETÍN DEL AVISO HIDROLÓGICO N° 1637 -2026. Situación actual del nivel del Río Marañón.(E).12OCT26</v>
      </c>
    </row>
    <row r="44" spans="1:8" s="29" customFormat="1" ht="40.15" customHeight="1" thickBot="1" x14ac:dyDescent="0.3">
      <c r="A44" s="24">
        <v>37</v>
      </c>
      <c r="B44" s="13" t="s">
        <v>3</v>
      </c>
      <c r="C44" s="22" t="s">
        <v>14</v>
      </c>
      <c r="D44" s="26" t="s">
        <v>62</v>
      </c>
      <c r="E44" s="17">
        <v>46307</v>
      </c>
      <c r="F44" s="31">
        <v>0.52430555555555558</v>
      </c>
      <c r="G44" s="18" t="s">
        <v>19</v>
      </c>
      <c r="H44" s="30" t="str">
        <f t="shared" si="2"/>
        <v>BOLETÍN DEL AVISO HIDROLÓGICO N° 1639-2026. Situación actual del nivel del Río Nanay.(E).12OCT26</v>
      </c>
    </row>
    <row r="45" spans="1:8" s="29" customFormat="1" ht="40.15" customHeight="1" thickBot="1" x14ac:dyDescent="0.3">
      <c r="A45" s="24">
        <v>38</v>
      </c>
      <c r="B45" s="13" t="s">
        <v>3</v>
      </c>
      <c r="C45" s="22" t="s">
        <v>14</v>
      </c>
      <c r="D45" s="26" t="s">
        <v>63</v>
      </c>
      <c r="E45" s="17">
        <v>46307</v>
      </c>
      <c r="F45" s="31">
        <v>0.52430555555555558</v>
      </c>
      <c r="G45" s="18" t="s">
        <v>19</v>
      </c>
      <c r="H45" s="30" t="str">
        <f t="shared" si="2"/>
        <v>BOLETÍN DEL AVISO HIDROLÓGICO N° 1640-2026. Situación actual del nivel del Río Huallaga.(E).12OCT26</v>
      </c>
    </row>
    <row r="46" spans="1:8" s="29" customFormat="1" ht="40.15" customHeight="1" thickBot="1" x14ac:dyDescent="0.3">
      <c r="A46" s="24">
        <v>39</v>
      </c>
      <c r="B46" s="13" t="s">
        <v>3</v>
      </c>
      <c r="C46" s="22" t="s">
        <v>14</v>
      </c>
      <c r="D46" s="26" t="s">
        <v>64</v>
      </c>
      <c r="E46" s="17">
        <v>46307</v>
      </c>
      <c r="F46" s="31">
        <v>0.52430555555555558</v>
      </c>
      <c r="G46" s="18" t="s">
        <v>19</v>
      </c>
      <c r="H46" s="30" t="str">
        <f t="shared" ref="H46:H54" si="4">D46</f>
        <v>BOLETÍN DEL AVISO HIDROLÓGICO N° 1642-2026. Situación actual del nivel del Río Napo.(E).12OCT26</v>
      </c>
    </row>
    <row r="47" spans="1:8" s="29" customFormat="1" ht="40.15" customHeight="1" thickBot="1" x14ac:dyDescent="0.3">
      <c r="A47" s="24">
        <v>40</v>
      </c>
      <c r="B47" s="13" t="s">
        <v>3</v>
      </c>
      <c r="C47" s="22" t="s">
        <v>14</v>
      </c>
      <c r="D47" s="26" t="s">
        <v>65</v>
      </c>
      <c r="E47" s="17">
        <v>46307</v>
      </c>
      <c r="F47" s="31">
        <v>0.52430555555555602</v>
      </c>
      <c r="G47" s="18" t="s">
        <v>19</v>
      </c>
      <c r="H47" s="30" t="str">
        <f t="shared" si="4"/>
        <v>BOLETÍN DEL AVISO HIDROLÓGICO N° 1644-2026. Situación actual del nivel del Río Huallaga.12OCT26</v>
      </c>
    </row>
    <row r="48" spans="1:8" s="29" customFormat="1" ht="40.15" customHeight="1" thickBot="1" x14ac:dyDescent="0.3">
      <c r="A48" s="24">
        <v>41</v>
      </c>
      <c r="B48" s="13" t="s">
        <v>3</v>
      </c>
      <c r="C48" s="22" t="s">
        <v>14</v>
      </c>
      <c r="D48" s="26" t="s">
        <v>66</v>
      </c>
      <c r="E48" s="17">
        <v>46307</v>
      </c>
      <c r="F48" s="31">
        <v>0.52430555555555602</v>
      </c>
      <c r="G48" s="18" t="s">
        <v>19</v>
      </c>
      <c r="H48" s="30" t="str">
        <f t="shared" si="4"/>
        <v>BOLETÍN DEL AVISO HIDROLÓGICO N° 1645-2026. Situación actual del nivel del Río Huallaga.12OCT26</v>
      </c>
    </row>
    <row r="49" spans="1:12" s="29" customFormat="1" ht="40.15" customHeight="1" thickBot="1" x14ac:dyDescent="0.3">
      <c r="A49" s="24">
        <v>42</v>
      </c>
      <c r="B49" s="13" t="s">
        <v>3</v>
      </c>
      <c r="C49" s="22" t="s">
        <v>14</v>
      </c>
      <c r="D49" s="26" t="s">
        <v>67</v>
      </c>
      <c r="E49" s="17">
        <v>46307</v>
      </c>
      <c r="F49" s="31">
        <v>0.52430555555555602</v>
      </c>
      <c r="G49" s="18" t="s">
        <v>19</v>
      </c>
      <c r="H49" s="30" t="str">
        <f t="shared" si="4"/>
        <v>BOLETÍN DEL AVISO HIDROLÓGICO N° 1646-2026. Situación actual del nivel del Río Amazonas.12OCT26</v>
      </c>
    </row>
    <row r="50" spans="1:12" s="29" customFormat="1" ht="40.15" customHeight="1" thickBot="1" x14ac:dyDescent="0.3">
      <c r="A50" s="24">
        <v>43</v>
      </c>
      <c r="B50" s="13" t="s">
        <v>3</v>
      </c>
      <c r="C50" s="22" t="s">
        <v>14</v>
      </c>
      <c r="D50" s="26" t="s">
        <v>68</v>
      </c>
      <c r="E50" s="17">
        <v>46307</v>
      </c>
      <c r="F50" s="31">
        <v>0.52430555555555602</v>
      </c>
      <c r="G50" s="18" t="s">
        <v>19</v>
      </c>
      <c r="H50" s="30" t="str">
        <f>D50</f>
        <v>BOLETÍN DEL AVISO HIDROLÓGICO N° 1647 -2026. Situación actual del nivel del Río Marañón.12OCT26</v>
      </c>
    </row>
    <row r="51" spans="1:12" s="29" customFormat="1" ht="40.15" customHeight="1" thickBot="1" x14ac:dyDescent="0.3">
      <c r="A51" s="24">
        <v>44</v>
      </c>
      <c r="B51" s="13" t="s">
        <v>3</v>
      </c>
      <c r="C51" s="22" t="s">
        <v>14</v>
      </c>
      <c r="D51" s="26" t="s">
        <v>69</v>
      </c>
      <c r="E51" s="17">
        <v>46307</v>
      </c>
      <c r="F51" s="31">
        <v>0.52986111111111112</v>
      </c>
      <c r="G51" s="18" t="s">
        <v>19</v>
      </c>
      <c r="H51" s="30" t="str">
        <f>D51</f>
        <v>189 Boletín Informativo de Activación de Quebradas 12OCTUBRE 2026</v>
      </c>
    </row>
    <row r="52" spans="1:12" s="29" customFormat="1" ht="40.15" customHeight="1" thickBot="1" x14ac:dyDescent="0.3">
      <c r="A52" s="24">
        <v>45</v>
      </c>
      <c r="B52" s="13" t="s">
        <v>3</v>
      </c>
      <c r="C52" s="22" t="s">
        <v>14</v>
      </c>
      <c r="D52" s="26" t="s">
        <v>70</v>
      </c>
      <c r="E52" s="17">
        <v>46307</v>
      </c>
      <c r="F52" s="31">
        <v>0.52986111111111112</v>
      </c>
      <c r="G52" s="18" t="s">
        <v>19</v>
      </c>
      <c r="H52" s="30" t="str">
        <f>D52</f>
        <v>Boletín Meteorológico N°285- Activación de Quebradas - 12OCTUBRE del 2026</v>
      </c>
    </row>
    <row r="53" spans="1:12" s="29" customFormat="1" ht="40.15" customHeight="1" thickBot="1" x14ac:dyDescent="0.3">
      <c r="A53" s="24">
        <v>46</v>
      </c>
      <c r="B53" s="13" t="s">
        <v>3</v>
      </c>
      <c r="C53" s="35" t="s">
        <v>13</v>
      </c>
      <c r="D53" s="26" t="s">
        <v>71</v>
      </c>
      <c r="E53" s="17">
        <v>46307</v>
      </c>
      <c r="F53" s="31">
        <v>0.53125</v>
      </c>
      <c r="G53" s="18" t="s">
        <v>19</v>
      </c>
      <c r="H53" s="30" t="str">
        <f t="shared" si="4"/>
        <v>Nota de Prensa N° 777 Volcán Sabancaya (Reporte 284 IGP)  12OCT2026</v>
      </c>
    </row>
    <row r="54" spans="1:12" s="29" customFormat="1" ht="40.15" customHeight="1" thickBot="1" x14ac:dyDescent="0.3">
      <c r="A54" s="24">
        <v>47</v>
      </c>
      <c r="B54" s="13" t="s">
        <v>3</v>
      </c>
      <c r="C54" s="35" t="s">
        <v>13</v>
      </c>
      <c r="D54" s="26" t="s">
        <v>72</v>
      </c>
      <c r="E54" s="17">
        <v>46307</v>
      </c>
      <c r="F54" s="31">
        <v>0.53125</v>
      </c>
      <c r="G54" s="18" t="s">
        <v>19</v>
      </c>
      <c r="H54" s="30" t="str">
        <f t="shared" si="4"/>
        <v>Nota de Prensa N° 778 Volcán Ubinas (Reporte 284 IGP)  12OCT2026</v>
      </c>
    </row>
    <row r="55" spans="1:12" s="29" customFormat="1" ht="40.15" customHeight="1" thickBot="1" x14ac:dyDescent="0.3">
      <c r="A55" s="24">
        <v>48</v>
      </c>
      <c r="B55" s="13" t="s">
        <v>3</v>
      </c>
      <c r="C55" s="22" t="s">
        <v>14</v>
      </c>
      <c r="D55" s="13" t="s">
        <v>73</v>
      </c>
      <c r="E55" s="17">
        <v>46307</v>
      </c>
      <c r="F55" s="31">
        <v>0.54097222222222219</v>
      </c>
      <c r="G55" s="18" t="s">
        <v>19</v>
      </c>
      <c r="H55" s="30" t="str">
        <f>D55</f>
        <v>Resumen de Emergencias Activas N° 188 - 12 OCTUBRE 2026 - 13  HORAS - COES PRODUCE</v>
      </c>
    </row>
    <row r="56" spans="1:12" s="29" customFormat="1" ht="40.15" customHeight="1" thickBot="1" x14ac:dyDescent="0.3">
      <c r="A56" s="24">
        <v>49</v>
      </c>
      <c r="B56" s="13" t="s">
        <v>3</v>
      </c>
      <c r="C56" s="22" t="s">
        <v>14</v>
      </c>
      <c r="D56" s="13" t="s">
        <v>74</v>
      </c>
      <c r="E56" s="17">
        <v>46307</v>
      </c>
      <c r="F56" s="31">
        <v>0.54097222222222219</v>
      </c>
      <c r="G56" s="18" t="s">
        <v>19</v>
      </c>
      <c r="H56" s="30" t="str">
        <f t="shared" ref="H56:H57" si="5">D56</f>
        <v>Reporte de Emergencias Activas N° 188- 12 OCTUBRE  2026 -  13  HORAS - COES PRODUCE</v>
      </c>
    </row>
    <row r="57" spans="1:12" s="29" customFormat="1" ht="40.15" customHeight="1" thickBot="1" x14ac:dyDescent="0.3">
      <c r="A57" s="24">
        <v>50</v>
      </c>
      <c r="B57" s="13" t="s">
        <v>3</v>
      </c>
      <c r="C57" s="35" t="s">
        <v>13</v>
      </c>
      <c r="D57" s="13" t="s">
        <v>75</v>
      </c>
      <c r="E57" s="17">
        <v>46307</v>
      </c>
      <c r="F57" s="31">
        <v>4.5791666666666666</v>
      </c>
      <c r="G57" s="18" t="s">
        <v>19</v>
      </c>
      <c r="H57" s="30" t="str">
        <f t="shared" si="5"/>
        <v>Bitacora de Reporte de Noticias 12OCT2026</v>
      </c>
    </row>
    <row r="58" spans="1:12" s="4" customFormat="1" ht="40.15" customHeight="1" thickBot="1" x14ac:dyDescent="0.3">
      <c r="A58" s="24">
        <v>51</v>
      </c>
      <c r="B58" s="13" t="s">
        <v>3</v>
      </c>
      <c r="C58" s="35" t="s">
        <v>13</v>
      </c>
      <c r="D58" s="30" t="s">
        <v>76</v>
      </c>
      <c r="E58" s="17">
        <v>46307</v>
      </c>
      <c r="F58" s="31">
        <v>0.67499999999999993</v>
      </c>
      <c r="G58" s="18" t="s">
        <v>19</v>
      </c>
      <c r="H58" s="26" t="str">
        <f t="shared" ref="H58:H59" si="6">D58</f>
        <v>Reporte de Comunicación Radial HF N° 167   12OCT2026</v>
      </c>
      <c r="L58" s="27"/>
    </row>
    <row r="59" spans="1:12" s="4" customFormat="1" ht="40.15" customHeight="1" thickBot="1" x14ac:dyDescent="0.3">
      <c r="A59" s="24">
        <v>52</v>
      </c>
      <c r="B59" s="13" t="s">
        <v>3</v>
      </c>
      <c r="C59" s="35" t="s">
        <v>13</v>
      </c>
      <c r="D59" s="26" t="s">
        <v>77</v>
      </c>
      <c r="E59" s="17">
        <v>46307</v>
      </c>
      <c r="F59" s="31">
        <v>0.67499999999999993</v>
      </c>
      <c r="G59" s="18" t="s">
        <v>19</v>
      </c>
      <c r="H59" s="26" t="str">
        <f t="shared" si="6"/>
        <v>Reporte de Comunicación Radial VHF N° 167  12OCT2026</v>
      </c>
      <c r="L59" s="27"/>
    </row>
    <row r="60" spans="1:12" ht="21.6" customHeight="1" thickBot="1" x14ac:dyDescent="0.3">
      <c r="E60" s="36" t="s">
        <v>18</v>
      </c>
      <c r="F60" s="37"/>
      <c r="G60" s="38"/>
      <c r="H60" s="16">
        <v>52</v>
      </c>
    </row>
    <row r="61" spans="1:12" ht="27.6" customHeight="1" x14ac:dyDescent="0.25"/>
    <row r="62" spans="1:12" ht="19.899999999999999" customHeight="1" x14ac:dyDescent="0.25"/>
    <row r="63" spans="1:12" ht="19.149999999999999" customHeight="1" x14ac:dyDescent="0.25"/>
    <row r="64" spans="1:12" ht="19.149999999999999" customHeight="1" x14ac:dyDescent="0.25"/>
    <row r="65" ht="17.45" customHeight="1" x14ac:dyDescent="0.25"/>
    <row r="66" ht="21" customHeight="1" x14ac:dyDescent="0.25"/>
    <row r="67" ht="21.6" customHeight="1" x14ac:dyDescent="0.25"/>
    <row r="68" ht="19.899999999999999" customHeight="1" x14ac:dyDescent="0.25"/>
    <row r="69" ht="21" customHeight="1" x14ac:dyDescent="0.25"/>
    <row r="70" ht="21.6" customHeight="1" x14ac:dyDescent="0.25"/>
    <row r="71" ht="24" customHeight="1" x14ac:dyDescent="0.25"/>
    <row r="72" ht="13.9" customHeight="1" x14ac:dyDescent="0.25"/>
  </sheetData>
  <autoFilter ref="A7:H59" xr:uid="{1D2B3104-4350-4205-B7E0-4434C1FC64FE}"/>
  <mergeCells count="8">
    <mergeCell ref="A6:B6"/>
    <mergeCell ref="A5:B5"/>
    <mergeCell ref="A4:B4"/>
    <mergeCell ref="E60:G60"/>
    <mergeCell ref="G5:H5"/>
    <mergeCell ref="G2:H2"/>
    <mergeCell ref="G3:H3"/>
    <mergeCell ref="G4:H4"/>
  </mergeCells>
  <phoneticPr fontId="8" type="noConversion"/>
  <printOptions horizontalCentered="1" verticalCentered="1"/>
  <pageMargins left="0.7" right="0.7" top="0.75" bottom="0.75" header="0.3" footer="0.3"/>
  <pageSetup paperSize="9" scale="5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E14"/>
  <sheetViews>
    <sheetView zoomScaleNormal="100" workbookViewId="0">
      <selection activeCell="D15" sqref="D15"/>
    </sheetView>
  </sheetViews>
  <sheetFormatPr baseColWidth="10" defaultRowHeight="15" x14ac:dyDescent="0.25"/>
  <cols>
    <col min="2" max="2" width="33.7109375" bestFit="1" customWidth="1"/>
    <col min="3" max="3" width="12" bestFit="1" customWidth="1"/>
    <col min="5" max="5" width="15.7109375" customWidth="1"/>
  </cols>
  <sheetData>
    <row r="1" spans="2:5" x14ac:dyDescent="0.25">
      <c r="B1" s="9" t="s">
        <v>4</v>
      </c>
      <c r="C1" s="9" t="s">
        <v>15</v>
      </c>
    </row>
    <row r="2" spans="2:5" x14ac:dyDescent="0.25">
      <c r="B2" s="8" t="s">
        <v>14</v>
      </c>
      <c r="C2" s="25">
        <f>COUNTIF('PRODUCTOS '!C:C,GRÁFICO!$B$2)</f>
        <v>28</v>
      </c>
    </row>
    <row r="3" spans="2:5" x14ac:dyDescent="0.25">
      <c r="B3" s="8" t="s">
        <v>13</v>
      </c>
      <c r="C3" s="25">
        <f>COUNTIF('PRODUCTOS '!C:C,GRÁFICO!$B$3)</f>
        <v>22</v>
      </c>
    </row>
    <row r="4" spans="2:5" x14ac:dyDescent="0.25">
      <c r="B4" s="8" t="s">
        <v>22</v>
      </c>
      <c r="C4" s="25">
        <f>COUNTIF('PRODUCTOS '!C:C,GRÁFICO!$B$4)</f>
        <v>2</v>
      </c>
    </row>
    <row r="5" spans="2:5" x14ac:dyDescent="0.25">
      <c r="C5" s="23"/>
    </row>
    <row r="7" spans="2:5" x14ac:dyDescent="0.25">
      <c r="E7" t="s">
        <v>21</v>
      </c>
    </row>
    <row r="11" spans="2:5" ht="13.5" customHeight="1" x14ac:dyDescent="0.25"/>
    <row r="14" spans="2:5" x14ac:dyDescent="0.25">
      <c r="D14" t="s">
        <v>21</v>
      </c>
    </row>
  </sheetData>
  <pageMargins left="0.7" right="0.7" top="0.75" bottom="0.75" header="0.3" footer="0.3"/>
  <pageSetup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1308981C26584889DEAEEE6D3FF196" ma:contentTypeVersion="10" ma:contentTypeDescription="Crear nuevo documento." ma:contentTypeScope="" ma:versionID="d70a64696845d5635e4781d92d0183be">
  <xsd:schema xmlns:xsd="http://www.w3.org/2001/XMLSchema" xmlns:xs="http://www.w3.org/2001/XMLSchema" xmlns:p="http://schemas.microsoft.com/office/2006/metadata/properties" xmlns:ns3="b21e54d7-e6b2-4f5e-9bc1-334912e68f17" xmlns:ns4="27f5bc13-a4ce-43f0-80c1-3fbd6420d76b" targetNamespace="http://schemas.microsoft.com/office/2006/metadata/properties" ma:root="true" ma:fieldsID="d3662ba7db0078d2ec5e20ac58cd9c95" ns3:_="" ns4:_="">
    <xsd:import namespace="b21e54d7-e6b2-4f5e-9bc1-334912e68f17"/>
    <xsd:import namespace="27f5bc13-a4ce-43f0-80c1-3fbd6420d76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1e54d7-e6b2-4f5e-9bc1-334912e68f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f5bc13-a4ce-43f0-80c1-3fbd6420d76b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31DA190-5799-4834-BD25-7EBE7A694E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1e54d7-e6b2-4f5e-9bc1-334912e68f17"/>
    <ds:schemaRef ds:uri="27f5bc13-a4ce-43f0-80c1-3fbd6420d7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F1003BD-E06F-44FC-9A92-B0A8E6B247D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C1EB9AD-72F5-4AA6-8FDD-CCC4FA4499E6}">
  <ds:schemaRefs>
    <ds:schemaRef ds:uri="http://purl.org/dc/dcmitype/"/>
    <ds:schemaRef ds:uri="http://purl.org/dc/terms/"/>
    <ds:schemaRef ds:uri="b21e54d7-e6b2-4f5e-9bc1-334912e68f17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27f5bc13-a4ce-43f0-80c1-3fbd6420d76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PRODUCTOS </vt:lpstr>
      <vt:lpstr>GRÁFICO</vt:lpstr>
      <vt:lpstr>'PRODUCTOS 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Denis</dc:creator>
  <cp:keywords/>
  <dc:description/>
  <cp:lastModifiedBy>Denis Enrique Cruces Aguirre</cp:lastModifiedBy>
  <cp:revision/>
  <cp:lastPrinted>2023-02-08T19:58:49Z</cp:lastPrinted>
  <dcterms:created xsi:type="dcterms:W3CDTF">2021-02-02T20:35:24Z</dcterms:created>
  <dcterms:modified xsi:type="dcterms:W3CDTF">2026-10-12T21:47:14Z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0x010100B11308981C26584889DEAEEE6D3FF196</vt:lpwstr>
  </property>
</Properties>
</file>