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E5DF84BC-1831-451E-BB46-C991AEF513C5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'!$A$7:$H$54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H51" i="1"/>
  <c r="H50" i="1"/>
  <c r="H49" i="1"/>
  <c r="H44" i="1" l="1"/>
  <c r="H47" i="1"/>
  <c r="H46" i="1"/>
  <c r="H45" i="1"/>
  <c r="H43" i="1"/>
  <c r="H42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8" i="1"/>
  <c r="H53" i="1" l="1"/>
  <c r="H52" i="1" l="1"/>
  <c r="H40" i="1"/>
  <c r="H39" i="1"/>
  <c r="A1" i="1" l="1"/>
  <c r="H41" i="1"/>
  <c r="H18" i="1"/>
  <c r="H38" i="1" l="1"/>
  <c r="H17" i="1"/>
  <c r="H16" i="1"/>
  <c r="H13" i="1"/>
  <c r="H11" i="1"/>
  <c r="H54" i="1" l="1"/>
  <c r="H37" i="1" l="1"/>
  <c r="H36" i="1"/>
  <c r="H12" i="1"/>
  <c r="H10" i="1"/>
  <c r="H9" i="1"/>
  <c r="H15" i="1" l="1"/>
  <c r="H14" i="1"/>
  <c r="H35" i="1" l="1"/>
  <c r="H34" i="1"/>
  <c r="H33" i="1"/>
  <c r="H19" i="1"/>
  <c r="C4" i="2" l="1"/>
  <c r="C3" i="2"/>
  <c r="C2" i="2"/>
</calcChain>
</file>

<file path=xl/sharedStrings.xml><?xml version="1.0" encoding="utf-8"?>
<sst xmlns="http://schemas.openxmlformats.org/spreadsheetml/2006/main" count="215" uniqueCount="72">
  <si>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</si>
  <si>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</si>
  <si>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</si>
  <si>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</si>
  <si>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</si>
  <si>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</si>
  <si>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</si>
  <si>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</si>
  <si>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</si>
  <si>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</si>
  <si>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</si>
  <si>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</si>
  <si>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</si>
  <si>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</si>
  <si>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</si>
  <si>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</si>
  <si>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</si>
  <si>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</si>
  <si>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</si>
  <si>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</si>
  <si>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</si>
  <si>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</si>
  <si>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</si>
  <si>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</si>
  <si>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</si>
  <si>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Ayuda Memoria Puno - 06.10.2026</t>
  </si>
  <si>
    <t>DÍA 09 DE OCTUBRE DEL 2026</t>
  </si>
  <si>
    <t>Boletín Meteorológico N° 403 - 09 OCTUBRE Precipitaciones Sierra Norte y Costa Norte</t>
  </si>
  <si>
    <t>Boletín Meteorológico N° 282-09 OCTUBRE del 2026 AVISO DE CORTO PLAZO ANTE LLUVIAS INTENSAS</t>
  </si>
  <si>
    <t>Boletín de Pronóstico de Radiacion UV N°188- 09 de octubre 2026</t>
  </si>
  <si>
    <t>039. Boletín Oceanográfico N° 39 - 09 CTUBRE 2026 Oleajes Anómalos</t>
  </si>
  <si>
    <t>159. Boletín Semáforo de Emergencias 09 OCTUBRE 2026 OLEAJES</t>
  </si>
  <si>
    <t>159. Boletín Semáforo de Emergencias 09 OCTUBRE VOLCANES</t>
  </si>
  <si>
    <t>Resumen Ejecutivo N° 190- Monitoreo Emergencias - 09-10-2026</t>
  </si>
  <si>
    <t>Boletín de Alerta de Incendio Forestal N°188-09 Octubre 2026</t>
  </si>
  <si>
    <t>Boletin DEE - 09  Octubre 2026</t>
  </si>
  <si>
    <t>188. MATRIZ DEE - 09 Octubre 2026</t>
  </si>
  <si>
    <t>189 Reporte de Peligros Inminentes -  09 OCTUBRE 2026</t>
  </si>
  <si>
    <t>Nota Informativa Región Tumbes N° 180 - 09 OCTUBRE  2026 - 9 20 HORAS - COES PRODUCE</t>
  </si>
  <si>
    <t>Nota Informativa Región Puno N° 190 - 09 OCTUBRE 2026 - 10 HORAS - COES PRODUCE</t>
  </si>
  <si>
    <t>Comunicado N° 553 Situación Actual del Nivel del Río Marañon - Estación Borja 09OCT2026</t>
  </si>
  <si>
    <t>Nota de Prensa N° 760 Persistencia de oleajes anómalos - (válido del 08 al 12 de octubre 2026)  09OCT2026</t>
  </si>
  <si>
    <t>Comunicado N° 554 Situación Actual del Nivel del Río Nanay - Estación Santa María de Nanay  09OCT2026</t>
  </si>
  <si>
    <t>Comunicado N° 555 Situación Actual del Nivel del Río Huallaga - Estación Lagunas   09OCT2026</t>
  </si>
  <si>
    <t>Comunicado N° 556 Situación Actual del Nivel del Río Napo - Estación Bellavista  09OCT2026</t>
  </si>
  <si>
    <t>Nota de Prensa N° 761 Situación Actual del Nivel del Río Marañón - Estación Borja  09OCT2026</t>
  </si>
  <si>
    <t>Nota de Prensa N° 762 Situación Actual del Nivel del Río Nanay - Estación Santa María de Nanay  09OCT2026</t>
  </si>
  <si>
    <t>Nota de Prensa N° 763 Situación Actual del Nivel del Río Huallaga - Estación Lagunas  09OCT2026</t>
  </si>
  <si>
    <t>Nota de Prensa N° 764 Situación Actual del Nivel del Río Napo - Estación Bellavista  09OCT2026</t>
  </si>
  <si>
    <t>Comunicado N° 557 Precipitaciones en la Sierra Norte y Costa Norte  09OCT2026</t>
  </si>
  <si>
    <t>Comunicado N° 558 Incremento de Temperatura Diurna en la Costa y Sierra  09OCT2026</t>
  </si>
  <si>
    <t>Nota de Prensa N° 765 Precipitaciones en la Sierra Norte y Costa Norte  09OCT2026</t>
  </si>
  <si>
    <t>Nota de Prensa N° 766 Incremento de Temperatura Diurna en la Costa y Sierra  09OCT2026</t>
  </si>
  <si>
    <t>Boletín Meteorológico N° 400 - 09 OCTUBRE Incremento Temperatura Diurna Costa y Sierra.(E391)</t>
  </si>
  <si>
    <t>Boletín Meteorológico N° 401 - 09 OCTUBRE Descenso Temperatura Nocturna Sierra Centroy Sur</t>
  </si>
  <si>
    <t>Boletín Meteorológico N° 402 - 09 OCTUBRE Incremento Viento Costa Centro y Sur</t>
  </si>
  <si>
    <t>Boletín Meteorológico N° 404 - 09 OCTUBRE Incremento Temperatura Diurna Costa y Sierra</t>
  </si>
  <si>
    <t>BOLETÍN DEL AVISO HIDROLÓGICO N° 1637 -2026. Situación actual del nivel del Río Marañón.(E).09OCT26</t>
  </si>
  <si>
    <t>BOLETÍN DEL AVISO HIDROLÓGICO N° 1639-2026. Situación actual del nivel del Río Nanay.(E).09OCT26</t>
  </si>
  <si>
    <t>BOLETÍN DEL AVISO HIDROLÓGICO N° 1640-2026. Situación actual del nivel del Río Huallaga.(E).09OCT26</t>
  </si>
  <si>
    <t>BOLETÍN DEL AVISO HIDROLÓGICO N° 1642-2026. Situación actual del nivel del Río Napo.(E).09OCT26</t>
  </si>
  <si>
    <t>Nota de Prensa N° 767 Volcán Sabancaya (Reporte 281 IGP) 09OCT2026</t>
  </si>
  <si>
    <t>Nota de Prensa N° 768 Volcán Ubinas (Reporte 281 IGP) 09OCT2026</t>
  </si>
  <si>
    <t>Comunicado N° 559 Aviso 282 de corto plazo ante lluvias intensas 09OCT2026</t>
  </si>
  <si>
    <t>188 Boletín Informativo de Activación de Quebradas 09OCTUBRE 2026</t>
  </si>
  <si>
    <t>Boletín Meteorológico N°282- Activación de Quebradas - 09OCTUBRE del 2026</t>
  </si>
  <si>
    <t>Reporte de Comunicación Radial HF N° 166 09OCT2026</t>
  </si>
  <si>
    <t>Reporte de Comunicación Radial VHF N° 166 09OCT2026.pptx</t>
  </si>
  <si>
    <t>Reporte de Emergencias Activas N° 187- 09 OCTUBRE  2026 -  12 30  HORAS - COES PRODUCE</t>
  </si>
  <si>
    <t>Boletin Sísmico Internacional N° 001 - 09 OCTUBRE</t>
  </si>
  <si>
    <t>Monitoreo Códigos SINPAD N° 038 - 09 DE OCTUBRE 2026 - COES PRODUCE</t>
  </si>
  <si>
    <t>Bitacora de Reporte de Noticias 09OCT2026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</si>
</sst>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4" fontId="0" fillId="2" borderId="10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topLeftCell="A16" zoomScale="87" zoomScaleNormal="87" workbookViewId="0">
      <selection activeCell="J53" sqref="J53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+H1:AA54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5" t="s">
        <v>3</v>
      </c>
      <c r="H2" s="45"/>
    </row>
    <row r="3" spans="1:12" ht="36" customHeight="1" x14ac:dyDescent="0.25">
      <c r="B3" s="1"/>
      <c r="C3" s="1"/>
      <c r="D3" s="1"/>
      <c r="E3" s="6"/>
      <c r="F3" s="19"/>
      <c r="G3" s="46" t="s">
        <v>8</v>
      </c>
      <c r="H3" s="46"/>
    </row>
    <row r="4" spans="1:12" ht="28.5" customHeight="1" x14ac:dyDescent="0.25">
      <c r="A4" s="40" t="s">
        <v>10</v>
      </c>
      <c r="B4" s="40"/>
      <c r="C4" s="10" t="s">
        <v>0</v>
      </c>
      <c r="D4" s="10"/>
      <c r="E4" s="12"/>
      <c r="F4" s="20"/>
      <c r="G4" s="44" t="s">
        <v>24</v>
      </c>
      <c r="H4" s="44"/>
    </row>
    <row r="5" spans="1:12" ht="20.25" customHeight="1" x14ac:dyDescent="0.25">
      <c r="A5" s="39" t="s">
        <v>17</v>
      </c>
      <c r="B5" s="39"/>
      <c r="C5" s="10" t="s">
        <v>1</v>
      </c>
      <c r="D5" s="10"/>
      <c r="E5" s="7"/>
      <c r="F5" s="21"/>
      <c r="G5" s="44" t="s">
        <v>26</v>
      </c>
      <c r="H5" s="44"/>
    </row>
    <row r="6" spans="1:12" ht="48" customHeight="1" thickBot="1" x14ac:dyDescent="0.3">
      <c r="A6" s="38" t="s">
        <v>16</v>
      </c>
      <c r="B6" s="38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22</v>
      </c>
      <c r="D8" s="33" t="s">
        <v>30</v>
      </c>
      <c r="E8" s="17">
        <v>46304</v>
      </c>
      <c r="F8" s="31">
        <v>0.36736111111111108</v>
      </c>
      <c r="G8" s="28" t="s">
        <v>19</v>
      </c>
      <c r="H8" s="32" t="str">
        <f>D8</f>
        <v>039. Boletín Oceanográfico N° 39 - 09 CTUBRE 2026 Oleajes Anómalos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22</v>
      </c>
      <c r="D9" s="33" t="s">
        <v>31</v>
      </c>
      <c r="E9" s="17">
        <v>46304</v>
      </c>
      <c r="F9" s="31">
        <v>0.36736111111111108</v>
      </c>
      <c r="G9" s="28" t="s">
        <v>19</v>
      </c>
      <c r="H9" s="32" t="str">
        <f t="shared" ref="H9:H13" si="0">D9</f>
        <v>159. Boletín Semáforo de Emergencias 09 OCTUBRE 2026 OLEAJES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22" t="s">
        <v>22</v>
      </c>
      <c r="D10" s="33" t="s">
        <v>32</v>
      </c>
      <c r="E10" s="17">
        <v>46304</v>
      </c>
      <c r="F10" s="31">
        <v>0.36736111111111108</v>
      </c>
      <c r="G10" s="28" t="s">
        <v>19</v>
      </c>
      <c r="H10" s="32" t="str">
        <f t="shared" si="0"/>
        <v>159. Boletín Semáforo de Emergencias 09 OCTUBRE VOLCANES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22" t="s">
        <v>14</v>
      </c>
      <c r="D11" s="33" t="s">
        <v>33</v>
      </c>
      <c r="E11" s="17">
        <v>46304</v>
      </c>
      <c r="F11" s="31">
        <v>0.38194444444444442</v>
      </c>
      <c r="G11" s="28" t="s">
        <v>19</v>
      </c>
      <c r="H11" s="32" t="str">
        <f>D11</f>
        <v>Resumen Ejecutivo N° 190- Monitoreo Emergencias - 09-10-2026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22" t="s">
        <v>14</v>
      </c>
      <c r="D12" s="33" t="s">
        <v>29</v>
      </c>
      <c r="E12" s="17">
        <v>46304</v>
      </c>
      <c r="F12" s="31">
        <v>0.38472222222222219</v>
      </c>
      <c r="G12" s="28" t="s">
        <v>19</v>
      </c>
      <c r="H12" s="32" t="str">
        <f t="shared" si="0"/>
        <v>Boletín de Pronóstico de Radiacion UV N°188- 09 de octubre 2026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22" t="s">
        <v>14</v>
      </c>
      <c r="D13" s="34" t="s">
        <v>34</v>
      </c>
      <c r="E13" s="17">
        <v>46304</v>
      </c>
      <c r="F13" s="31">
        <v>0.38472222222222219</v>
      </c>
      <c r="G13" s="28" t="s">
        <v>19</v>
      </c>
      <c r="H13" s="32" t="str">
        <f t="shared" si="0"/>
        <v>Boletín de Alerta de Incendio Forestal N°188-09 Octubre 2026</v>
      </c>
      <c r="L13" s="27"/>
    </row>
    <row r="14" spans="1:12" s="29" customFormat="1" ht="40.15" customHeight="1" thickBot="1" x14ac:dyDescent="0.3">
      <c r="A14" s="24">
        <v>7</v>
      </c>
      <c r="B14" s="13" t="s">
        <v>3</v>
      </c>
      <c r="C14" s="22" t="s">
        <v>14</v>
      </c>
      <c r="D14" s="26" t="s">
        <v>35</v>
      </c>
      <c r="E14" s="17">
        <v>46304</v>
      </c>
      <c r="F14" s="31">
        <v>0.38472222222222219</v>
      </c>
      <c r="G14" s="18" t="s">
        <v>19</v>
      </c>
      <c r="H14" s="30" t="str">
        <f t="shared" ref="H14:H38" si="1">D14</f>
        <v>Boletin DEE - 09  Octubre 2026</v>
      </c>
    </row>
    <row r="15" spans="1:12" s="29" customFormat="1" ht="40.15" customHeight="1" thickBot="1" x14ac:dyDescent="0.3">
      <c r="A15" s="24">
        <v>8</v>
      </c>
      <c r="B15" s="13" t="s">
        <v>3</v>
      </c>
      <c r="C15" s="22" t="s">
        <v>14</v>
      </c>
      <c r="D15" s="26" t="s">
        <v>36</v>
      </c>
      <c r="E15" s="17">
        <v>46304</v>
      </c>
      <c r="F15" s="31">
        <v>0.38472222222222219</v>
      </c>
      <c r="G15" s="18" t="s">
        <v>19</v>
      </c>
      <c r="H15" s="30" t="str">
        <f t="shared" ref="H15:H18" si="2">D15</f>
        <v>188. MATRIZ DEE - 09 Octubre 2026</v>
      </c>
    </row>
    <row r="16" spans="1:12" s="29" customFormat="1" ht="40.15" customHeight="1" thickBot="1" x14ac:dyDescent="0.3">
      <c r="A16" s="24">
        <v>9</v>
      </c>
      <c r="B16" s="13" t="s">
        <v>3</v>
      </c>
      <c r="C16" s="22" t="s">
        <v>14</v>
      </c>
      <c r="D16" s="26" t="s">
        <v>37</v>
      </c>
      <c r="E16" s="17">
        <v>46304</v>
      </c>
      <c r="F16" s="31">
        <v>0.38472222222222202</v>
      </c>
      <c r="G16" s="18" t="s">
        <v>19</v>
      </c>
      <c r="H16" s="30" t="str">
        <f t="shared" si="2"/>
        <v>189 Reporte de Peligros Inminentes -  09 OCTUBRE 2026</v>
      </c>
    </row>
    <row r="17" spans="1:8" s="29" customFormat="1" ht="40.15" customHeight="1" thickBot="1" x14ac:dyDescent="0.3">
      <c r="A17" s="24">
        <v>10</v>
      </c>
      <c r="B17" s="13" t="s">
        <v>3</v>
      </c>
      <c r="C17" s="22" t="s">
        <v>14</v>
      </c>
      <c r="D17" s="26" t="s">
        <v>38</v>
      </c>
      <c r="E17" s="17">
        <v>46304</v>
      </c>
      <c r="F17" s="31">
        <v>0.39861111111111108</v>
      </c>
      <c r="G17" s="18" t="s">
        <v>19</v>
      </c>
      <c r="H17" s="30" t="str">
        <f t="shared" si="2"/>
        <v>Nota Informativa Región Tumbes N° 180 - 09 OCTUBRE  2026 - 9 20 HORAS - COES PRODUCE</v>
      </c>
    </row>
    <row r="18" spans="1:8" s="29" customFormat="1" ht="40.15" customHeight="1" thickBot="1" x14ac:dyDescent="0.3">
      <c r="A18" s="24">
        <v>11</v>
      </c>
      <c r="B18" s="13" t="s">
        <v>3</v>
      </c>
      <c r="C18" s="22" t="s">
        <v>14</v>
      </c>
      <c r="D18" s="26" t="s">
        <v>39</v>
      </c>
      <c r="E18" s="17">
        <v>46304</v>
      </c>
      <c r="F18" s="31">
        <v>0.43194444444444446</v>
      </c>
      <c r="G18" s="18" t="s">
        <v>19</v>
      </c>
      <c r="H18" s="30" t="str">
        <f t="shared" si="2"/>
        <v>Nota Informativa Región Puno N° 190 - 09 OCTUBRE 2026 - 10 HORAS - COES PRODUCE</v>
      </c>
    </row>
    <row r="19" spans="1:8" s="29" customFormat="1" ht="40.15" customHeight="1" thickBot="1" x14ac:dyDescent="0.3">
      <c r="A19" s="24">
        <v>12</v>
      </c>
      <c r="B19" s="13" t="s">
        <v>3</v>
      </c>
      <c r="C19" s="22" t="s">
        <v>14</v>
      </c>
      <c r="D19" s="26" t="s">
        <v>27</v>
      </c>
      <c r="E19" s="17">
        <v>46304</v>
      </c>
      <c r="F19" s="31">
        <v>0.44375000000000003</v>
      </c>
      <c r="G19" s="18" t="s">
        <v>19</v>
      </c>
      <c r="H19" s="30" t="str">
        <f t="shared" si="1"/>
        <v>Boletín Meteorológico N° 403 - 09 OCTUBRE Precipitaciones Sierra Norte y Costa Norte</v>
      </c>
    </row>
    <row r="20" spans="1:8" s="29" customFormat="1" ht="40.15" customHeight="1" thickBot="1" x14ac:dyDescent="0.3">
      <c r="A20" s="24">
        <v>13</v>
      </c>
      <c r="B20" s="13" t="s">
        <v>3</v>
      </c>
      <c r="C20" s="35" t="s">
        <v>13</v>
      </c>
      <c r="D20" s="26" t="s">
        <v>40</v>
      </c>
      <c r="E20" s="17">
        <v>46304</v>
      </c>
      <c r="F20" s="31">
        <v>0.45069444444444445</v>
      </c>
      <c r="G20" s="18" t="s">
        <v>19</v>
      </c>
      <c r="H20" s="30" t="str">
        <f t="shared" si="1"/>
        <v>Comunicado N° 553 Situación Actual del Nivel del Río Marañon - Estación Borja 09OCT2026</v>
      </c>
    </row>
    <row r="21" spans="1:8" s="29" customFormat="1" ht="40.15" customHeight="1" thickBot="1" x14ac:dyDescent="0.3">
      <c r="A21" s="24">
        <v>14</v>
      </c>
      <c r="B21" s="13" t="s">
        <v>3</v>
      </c>
      <c r="C21" s="35" t="s">
        <v>13</v>
      </c>
      <c r="D21" s="26" t="s">
        <v>41</v>
      </c>
      <c r="E21" s="17">
        <v>46304</v>
      </c>
      <c r="F21" s="31">
        <v>0.45069444444444445</v>
      </c>
      <c r="G21" s="18" t="s">
        <v>19</v>
      </c>
      <c r="H21" s="30" t="str">
        <f t="shared" si="1"/>
        <v>Nota de Prensa N° 760 Persistencia de oleajes anómalos - (válido del 08 al 12 de octubre 2026)  09OCT2026</v>
      </c>
    </row>
    <row r="22" spans="1:8" s="29" customFormat="1" ht="40.15" customHeight="1" thickBot="1" x14ac:dyDescent="0.3">
      <c r="A22" s="24">
        <v>15</v>
      </c>
      <c r="B22" s="13" t="s">
        <v>3</v>
      </c>
      <c r="C22" s="35" t="s">
        <v>13</v>
      </c>
      <c r="D22" s="26" t="s">
        <v>42</v>
      </c>
      <c r="E22" s="17">
        <v>46304</v>
      </c>
      <c r="F22" s="31">
        <v>0.45069444444444401</v>
      </c>
      <c r="G22" s="18" t="s">
        <v>19</v>
      </c>
      <c r="H22" s="30" t="str">
        <f t="shared" si="1"/>
        <v>Comunicado N° 554 Situación Actual del Nivel del Río Nanay - Estación Santa María de Nanay  09OCT2026</v>
      </c>
    </row>
    <row r="23" spans="1:8" s="29" customFormat="1" ht="40.15" customHeight="1" thickBot="1" x14ac:dyDescent="0.3">
      <c r="A23" s="24">
        <v>16</v>
      </c>
      <c r="B23" s="13" t="s">
        <v>3</v>
      </c>
      <c r="C23" s="35" t="s">
        <v>13</v>
      </c>
      <c r="D23" s="26" t="s">
        <v>43</v>
      </c>
      <c r="E23" s="17">
        <v>46304</v>
      </c>
      <c r="F23" s="31">
        <v>0.45069444444444401</v>
      </c>
      <c r="G23" s="18" t="s">
        <v>19</v>
      </c>
      <c r="H23" s="30" t="str">
        <f t="shared" si="1"/>
        <v>Comunicado N° 555 Situación Actual del Nivel del Río Huallaga - Estación Lagunas   09OCT2026</v>
      </c>
    </row>
    <row r="24" spans="1:8" s="29" customFormat="1" ht="40.15" customHeight="1" thickBot="1" x14ac:dyDescent="0.3">
      <c r="A24" s="24">
        <v>17</v>
      </c>
      <c r="B24" s="13" t="s">
        <v>3</v>
      </c>
      <c r="C24" s="35" t="s">
        <v>13</v>
      </c>
      <c r="D24" s="26" t="s">
        <v>44</v>
      </c>
      <c r="E24" s="17">
        <v>46304</v>
      </c>
      <c r="F24" s="31">
        <v>0.45069444444444401</v>
      </c>
      <c r="G24" s="18" t="s">
        <v>19</v>
      </c>
      <c r="H24" s="30" t="str">
        <f t="shared" si="1"/>
        <v>Comunicado N° 556 Situación Actual del Nivel del Río Napo - Estación Bellavista  09OCT2026</v>
      </c>
    </row>
    <row r="25" spans="1:8" s="29" customFormat="1" ht="40.15" customHeight="1" thickBot="1" x14ac:dyDescent="0.3">
      <c r="A25" s="24">
        <v>18</v>
      </c>
      <c r="B25" s="13" t="s">
        <v>3</v>
      </c>
      <c r="C25" s="35" t="s">
        <v>13</v>
      </c>
      <c r="D25" s="26" t="s">
        <v>45</v>
      </c>
      <c r="E25" s="17">
        <v>46304</v>
      </c>
      <c r="F25" s="31">
        <v>0.45069444444444401</v>
      </c>
      <c r="G25" s="18" t="s">
        <v>19</v>
      </c>
      <c r="H25" s="30" t="str">
        <f t="shared" si="1"/>
        <v>Nota de Prensa N° 761 Situación Actual del Nivel del Río Marañón - Estación Borja  09OCT2026</v>
      </c>
    </row>
    <row r="26" spans="1:8" s="29" customFormat="1" ht="40.15" customHeight="1" thickBot="1" x14ac:dyDescent="0.3">
      <c r="A26" s="24">
        <v>19</v>
      </c>
      <c r="B26" s="13" t="s">
        <v>3</v>
      </c>
      <c r="C26" s="35" t="s">
        <v>13</v>
      </c>
      <c r="D26" s="26" t="s">
        <v>46</v>
      </c>
      <c r="E26" s="17">
        <v>46304</v>
      </c>
      <c r="F26" s="31">
        <v>0.45069444444444401</v>
      </c>
      <c r="G26" s="18" t="s">
        <v>19</v>
      </c>
      <c r="H26" s="30" t="str">
        <f t="shared" si="1"/>
        <v>Nota de Prensa N° 762 Situación Actual del Nivel del Río Nanay - Estación Santa María de Nanay  09OCT2026</v>
      </c>
    </row>
    <row r="27" spans="1:8" s="29" customFormat="1" ht="40.15" customHeight="1" thickBot="1" x14ac:dyDescent="0.3">
      <c r="A27" s="24">
        <v>20</v>
      </c>
      <c r="B27" s="13" t="s">
        <v>3</v>
      </c>
      <c r="C27" s="35" t="s">
        <v>13</v>
      </c>
      <c r="D27" s="26" t="s">
        <v>47</v>
      </c>
      <c r="E27" s="17">
        <v>46304</v>
      </c>
      <c r="F27" s="31">
        <v>0.45069444444444401</v>
      </c>
      <c r="G27" s="18" t="s">
        <v>19</v>
      </c>
      <c r="H27" s="30" t="str">
        <f t="shared" si="1"/>
        <v>Nota de Prensa N° 763 Situación Actual del Nivel del Río Huallaga - Estación Lagunas  09OCT2026</v>
      </c>
    </row>
    <row r="28" spans="1:8" s="29" customFormat="1" ht="40.15" customHeight="1" thickBot="1" x14ac:dyDescent="0.3">
      <c r="A28" s="24">
        <v>21</v>
      </c>
      <c r="B28" s="13" t="s">
        <v>3</v>
      </c>
      <c r="C28" s="35" t="s">
        <v>13</v>
      </c>
      <c r="D28" s="26" t="s">
        <v>48</v>
      </c>
      <c r="E28" s="17">
        <v>46304</v>
      </c>
      <c r="F28" s="31">
        <v>0.45069444444444401</v>
      </c>
      <c r="G28" s="18" t="s">
        <v>19</v>
      </c>
      <c r="H28" s="30" t="str">
        <f t="shared" si="1"/>
        <v>Nota de Prensa N° 764 Situación Actual del Nivel del Río Napo - Estación Bellavista  09OCT2026</v>
      </c>
    </row>
    <row r="29" spans="1:8" s="29" customFormat="1" ht="40.15" customHeight="1" thickBot="1" x14ac:dyDescent="0.3">
      <c r="A29" s="24">
        <v>22</v>
      </c>
      <c r="B29" s="13" t="s">
        <v>3</v>
      </c>
      <c r="C29" s="35" t="s">
        <v>13</v>
      </c>
      <c r="D29" s="26" t="s">
        <v>49</v>
      </c>
      <c r="E29" s="17">
        <v>46304</v>
      </c>
      <c r="F29" s="31">
        <v>0.48958333333333331</v>
      </c>
      <c r="G29" s="18" t="s">
        <v>19</v>
      </c>
      <c r="H29" s="30" t="str">
        <f t="shared" si="1"/>
        <v>Comunicado N° 557 Precipitaciones en la Sierra Norte y Costa Norte  09OCT2026</v>
      </c>
    </row>
    <row r="30" spans="1:8" s="29" customFormat="1" ht="40.15" customHeight="1" thickBot="1" x14ac:dyDescent="0.3">
      <c r="A30" s="24">
        <v>23</v>
      </c>
      <c r="B30" s="13" t="s">
        <v>3</v>
      </c>
      <c r="C30" s="35" t="s">
        <v>13</v>
      </c>
      <c r="D30" s="26" t="s">
        <v>50</v>
      </c>
      <c r="E30" s="17">
        <v>46304</v>
      </c>
      <c r="F30" s="31">
        <v>0.48958333333333331</v>
      </c>
      <c r="G30" s="18" t="s">
        <v>19</v>
      </c>
      <c r="H30" s="30" t="str">
        <f t="shared" si="1"/>
        <v>Comunicado N° 558 Incremento de Temperatura Diurna en la Costa y Sierra  09OCT2026</v>
      </c>
    </row>
    <row r="31" spans="1:8" s="29" customFormat="1" ht="40.15" customHeight="1" thickBot="1" x14ac:dyDescent="0.3">
      <c r="A31" s="24">
        <v>24</v>
      </c>
      <c r="B31" s="13" t="s">
        <v>3</v>
      </c>
      <c r="C31" s="35" t="s">
        <v>13</v>
      </c>
      <c r="D31" s="26" t="s">
        <v>51</v>
      </c>
      <c r="E31" s="17">
        <v>46304</v>
      </c>
      <c r="F31" s="31">
        <v>0.48958333333333298</v>
      </c>
      <c r="G31" s="18" t="s">
        <v>19</v>
      </c>
      <c r="H31" s="30" t="str">
        <f t="shared" si="1"/>
        <v>Nota de Prensa N° 765 Precipitaciones en la Sierra Norte y Costa Norte  09OCT2026</v>
      </c>
    </row>
    <row r="32" spans="1:8" s="29" customFormat="1" ht="40.15" customHeight="1" thickBot="1" x14ac:dyDescent="0.3">
      <c r="A32" s="24">
        <v>25</v>
      </c>
      <c r="B32" s="13" t="s">
        <v>3</v>
      </c>
      <c r="C32" s="35" t="s">
        <v>13</v>
      </c>
      <c r="D32" s="26" t="s">
        <v>52</v>
      </c>
      <c r="E32" s="17">
        <v>46304</v>
      </c>
      <c r="F32" s="31">
        <v>0.48958333333333298</v>
      </c>
      <c r="G32" s="18" t="s">
        <v>19</v>
      </c>
      <c r="H32" s="30" t="str">
        <f t="shared" si="1"/>
        <v>Nota de Prensa N° 766 Incremento de Temperatura Diurna en la Costa y Sierra  09OCT2026</v>
      </c>
    </row>
    <row r="33" spans="1:8" s="29" customFormat="1" ht="40.15" customHeight="1" thickBot="1" x14ac:dyDescent="0.3">
      <c r="A33" s="24">
        <v>26</v>
      </c>
      <c r="B33" s="13" t="s">
        <v>3</v>
      </c>
      <c r="C33" s="22" t="s">
        <v>14</v>
      </c>
      <c r="D33" s="26" t="s">
        <v>53</v>
      </c>
      <c r="E33" s="17">
        <v>46304</v>
      </c>
      <c r="F33" s="31">
        <v>0.49652777777777773</v>
      </c>
      <c r="G33" s="18" t="s">
        <v>19</v>
      </c>
      <c r="H33" s="30" t="str">
        <f t="shared" si="1"/>
        <v>Boletín Meteorológico N° 400 - 09 OCTUBRE Incremento Temperatura Diurna Costa y Sierra.(E391)</v>
      </c>
    </row>
    <row r="34" spans="1:8" s="29" customFormat="1" ht="40.15" customHeight="1" thickBot="1" x14ac:dyDescent="0.3">
      <c r="A34" s="24">
        <v>27</v>
      </c>
      <c r="B34" s="13" t="s">
        <v>3</v>
      </c>
      <c r="C34" s="22" t="s">
        <v>14</v>
      </c>
      <c r="D34" s="26" t="s">
        <v>54</v>
      </c>
      <c r="E34" s="17">
        <v>46304</v>
      </c>
      <c r="F34" s="31">
        <v>0.49652777777777773</v>
      </c>
      <c r="G34" s="18" t="s">
        <v>19</v>
      </c>
      <c r="H34" s="30" t="str">
        <f t="shared" si="1"/>
        <v>Boletín Meteorológico N° 401 - 09 OCTUBRE Descenso Temperatura Nocturna Sierra Centroy Sur</v>
      </c>
    </row>
    <row r="35" spans="1:8" s="29" customFormat="1" ht="40.15" customHeight="1" thickBot="1" x14ac:dyDescent="0.3">
      <c r="A35" s="24">
        <v>28</v>
      </c>
      <c r="B35" s="13" t="s">
        <v>3</v>
      </c>
      <c r="C35" s="22" t="s">
        <v>14</v>
      </c>
      <c r="D35" s="26" t="s">
        <v>55</v>
      </c>
      <c r="E35" s="17">
        <v>46304</v>
      </c>
      <c r="F35" s="31">
        <v>0.49652777777777773</v>
      </c>
      <c r="G35" s="18" t="s">
        <v>19</v>
      </c>
      <c r="H35" s="30" t="str">
        <f t="shared" si="1"/>
        <v>Boletín Meteorológico N° 402 - 09 OCTUBRE Incremento Viento Costa Centro y Sur</v>
      </c>
    </row>
    <row r="36" spans="1:8" s="29" customFormat="1" ht="40.15" customHeight="1" thickBot="1" x14ac:dyDescent="0.3">
      <c r="A36" s="24">
        <v>29</v>
      </c>
      <c r="B36" s="13" t="s">
        <v>3</v>
      </c>
      <c r="C36" s="22" t="s">
        <v>14</v>
      </c>
      <c r="D36" s="26" t="s">
        <v>27</v>
      </c>
      <c r="E36" s="17">
        <v>46304</v>
      </c>
      <c r="F36" s="31">
        <v>0.49652777777777801</v>
      </c>
      <c r="G36" s="18" t="s">
        <v>19</v>
      </c>
      <c r="H36" s="30" t="str">
        <f t="shared" si="1"/>
        <v>Boletín Meteorológico N° 403 - 09 OCTUBRE Precipitaciones Sierra Norte y Costa Norte</v>
      </c>
    </row>
    <row r="37" spans="1:8" s="29" customFormat="1" ht="40.15" customHeight="1" thickBot="1" x14ac:dyDescent="0.3">
      <c r="A37" s="24">
        <v>30</v>
      </c>
      <c r="B37" s="13" t="s">
        <v>3</v>
      </c>
      <c r="C37" s="22" t="s">
        <v>14</v>
      </c>
      <c r="D37" s="26" t="s">
        <v>56</v>
      </c>
      <c r="E37" s="17">
        <v>46304</v>
      </c>
      <c r="F37" s="31">
        <v>0.49652777777777801</v>
      </c>
      <c r="G37" s="18" t="s">
        <v>19</v>
      </c>
      <c r="H37" s="30" t="str">
        <f t="shared" si="1"/>
        <v>Boletín Meteorológico N° 404 - 09 OCTUBRE Incremento Temperatura Diurna Costa y Sierra</v>
      </c>
    </row>
    <row r="38" spans="1:8" s="29" customFormat="1" ht="40.15" customHeight="1" thickBot="1" x14ac:dyDescent="0.3">
      <c r="A38" s="24">
        <v>31</v>
      </c>
      <c r="B38" s="13" t="s">
        <v>3</v>
      </c>
      <c r="C38" s="22" t="s">
        <v>14</v>
      </c>
      <c r="D38" s="26" t="s">
        <v>57</v>
      </c>
      <c r="E38" s="17">
        <v>46304</v>
      </c>
      <c r="F38" s="31">
        <v>0.49652777777777901</v>
      </c>
      <c r="G38" s="18" t="s">
        <v>19</v>
      </c>
      <c r="H38" s="30" t="str">
        <f t="shared" si="1"/>
        <v>BOLETÍN DEL AVISO HIDROLÓGICO N° 1637 -2026. Situación actual del nivel del Río Marañón.(E).09OCT26</v>
      </c>
    </row>
    <row r="39" spans="1:8" s="29" customFormat="1" ht="40.15" customHeight="1" thickBot="1" x14ac:dyDescent="0.3">
      <c r="A39" s="24">
        <v>32</v>
      </c>
      <c r="B39" s="13" t="s">
        <v>3</v>
      </c>
      <c r="C39" s="22" t="s">
        <v>14</v>
      </c>
      <c r="D39" s="26" t="s">
        <v>58</v>
      </c>
      <c r="E39" s="17">
        <v>46304</v>
      </c>
      <c r="F39" s="31">
        <v>0.49652777777777901</v>
      </c>
      <c r="G39" s="18" t="s">
        <v>19</v>
      </c>
      <c r="H39" s="30" t="str">
        <f t="shared" ref="H39:H43" si="3">D39</f>
        <v>BOLETÍN DEL AVISO HIDROLÓGICO N° 1639-2026. Situación actual del nivel del Río Nanay.(E).09OCT26</v>
      </c>
    </row>
    <row r="40" spans="1:8" s="29" customFormat="1" ht="40.15" customHeight="1" thickBot="1" x14ac:dyDescent="0.3">
      <c r="A40" s="24">
        <v>33</v>
      </c>
      <c r="B40" s="13" t="s">
        <v>3</v>
      </c>
      <c r="C40" s="22" t="s">
        <v>14</v>
      </c>
      <c r="D40" s="26" t="s">
        <v>59</v>
      </c>
      <c r="E40" s="17">
        <v>46304</v>
      </c>
      <c r="F40" s="31">
        <v>0.49652777777777901</v>
      </c>
      <c r="G40" s="18" t="s">
        <v>19</v>
      </c>
      <c r="H40" s="30" t="str">
        <f t="shared" si="3"/>
        <v>BOLETÍN DEL AVISO HIDROLÓGICO N° 1640-2026. Situación actual del nivel del Río Huallaga.(E).09OCT26</v>
      </c>
    </row>
    <row r="41" spans="1:8" s="29" customFormat="1" ht="40.15" customHeight="1" thickBot="1" x14ac:dyDescent="0.3">
      <c r="A41" s="24">
        <v>34</v>
      </c>
      <c r="B41" s="13" t="s">
        <v>3</v>
      </c>
      <c r="C41" s="22" t="s">
        <v>14</v>
      </c>
      <c r="D41" s="26" t="s">
        <v>60</v>
      </c>
      <c r="E41" s="17">
        <v>46304</v>
      </c>
      <c r="F41" s="31">
        <v>0.49652777777777901</v>
      </c>
      <c r="G41" s="18" t="s">
        <v>19</v>
      </c>
      <c r="H41" s="30" t="str">
        <f t="shared" si="3"/>
        <v>BOLETÍN DEL AVISO HIDROLÓGICO N° 1642-2026. Situación actual del nivel del Río Napo.(E).09OCT26</v>
      </c>
    </row>
    <row r="42" spans="1:8" s="29" customFormat="1" ht="40.15" customHeight="1" thickBot="1" x14ac:dyDescent="0.3">
      <c r="A42" s="24">
        <v>35</v>
      </c>
      <c r="B42" s="13" t="s">
        <v>3</v>
      </c>
      <c r="C42" s="35" t="s">
        <v>13</v>
      </c>
      <c r="D42" s="26" t="s">
        <v>61</v>
      </c>
      <c r="E42" s="17">
        <v>46304</v>
      </c>
      <c r="F42" s="31">
        <v>0.50069444444444444</v>
      </c>
      <c r="G42" s="18" t="s">
        <v>19</v>
      </c>
      <c r="H42" s="30" t="str">
        <f t="shared" si="3"/>
        <v>Nota de Prensa N° 767 Volcán Sabancaya (Reporte 281 IGP) 09OCT2026</v>
      </c>
    </row>
    <row r="43" spans="1:8" s="29" customFormat="1" ht="40.15" customHeight="1" thickBot="1" x14ac:dyDescent="0.3">
      <c r="A43" s="24">
        <v>36</v>
      </c>
      <c r="B43" s="13" t="s">
        <v>3</v>
      </c>
      <c r="C43" s="35" t="s">
        <v>13</v>
      </c>
      <c r="D43" s="26" t="s">
        <v>62</v>
      </c>
      <c r="E43" s="17">
        <v>46304</v>
      </c>
      <c r="F43" s="31">
        <v>0.50069444444444444</v>
      </c>
      <c r="G43" s="18" t="s">
        <v>19</v>
      </c>
      <c r="H43" s="30" t="str">
        <f t="shared" si="3"/>
        <v>Nota de Prensa N° 768 Volcán Ubinas (Reporte 281 IGP) 09OCT2026</v>
      </c>
    </row>
    <row r="44" spans="1:8" s="29" customFormat="1" ht="40.15" customHeight="1" thickBot="1" x14ac:dyDescent="0.3">
      <c r="A44" s="24">
        <v>37</v>
      </c>
      <c r="B44" s="13" t="s">
        <v>3</v>
      </c>
      <c r="C44" s="35" t="s">
        <v>13</v>
      </c>
      <c r="D44" s="37" t="s">
        <v>63</v>
      </c>
      <c r="E44" s="17">
        <v>46304</v>
      </c>
      <c r="F44" s="31">
        <v>0.50069444444444444</v>
      </c>
      <c r="G44" s="18" t="s">
        <v>19</v>
      </c>
      <c r="H44" s="30" t="str">
        <f>D44</f>
        <v>Comunicado N° 559 Aviso 282 de corto plazo ante lluvias intensas 09OCT2026</v>
      </c>
    </row>
    <row r="45" spans="1:8" s="29" customFormat="1" ht="40.15" customHeight="1" thickBot="1" x14ac:dyDescent="0.3">
      <c r="A45" s="24">
        <v>38</v>
      </c>
      <c r="B45" s="13" t="s">
        <v>3</v>
      </c>
      <c r="C45" s="22" t="s">
        <v>14</v>
      </c>
      <c r="D45" s="13" t="s">
        <v>28</v>
      </c>
      <c r="E45" s="36">
        <v>46304</v>
      </c>
      <c r="F45" s="31">
        <v>0.50763888888888886</v>
      </c>
      <c r="G45" s="18" t="s">
        <v>19</v>
      </c>
      <c r="H45" s="30" t="str">
        <f>D44</f>
        <v>Comunicado N° 559 Aviso 282 de corto plazo ante lluvias intensas 09OCT2026</v>
      </c>
    </row>
    <row r="46" spans="1:8" s="29" customFormat="1" ht="40.15" customHeight="1" thickBot="1" x14ac:dyDescent="0.3">
      <c r="A46" s="24">
        <v>39</v>
      </c>
      <c r="B46" s="13" t="s">
        <v>3</v>
      </c>
      <c r="C46" s="22" t="s">
        <v>14</v>
      </c>
      <c r="D46" s="13" t="s">
        <v>64</v>
      </c>
      <c r="E46" s="17">
        <v>46304</v>
      </c>
      <c r="F46" s="31">
        <v>0.51736111111111105</v>
      </c>
      <c r="G46" s="18" t="s">
        <v>19</v>
      </c>
      <c r="H46" s="30" t="str">
        <f t="shared" ref="H46:H51" si="4">D46</f>
        <v>188 Boletín Informativo de Activación de Quebradas 09OCTUBRE 2026</v>
      </c>
    </row>
    <row r="47" spans="1:8" s="29" customFormat="1" ht="40.15" customHeight="1" thickBot="1" x14ac:dyDescent="0.3">
      <c r="A47" s="24">
        <v>40</v>
      </c>
      <c r="B47" s="13" t="s">
        <v>3</v>
      </c>
      <c r="C47" s="22" t="s">
        <v>14</v>
      </c>
      <c r="D47" s="13" t="s">
        <v>65</v>
      </c>
      <c r="E47" s="36">
        <v>46304</v>
      </c>
      <c r="F47" s="31">
        <v>0.51736111111111105</v>
      </c>
      <c r="G47" s="18" t="s">
        <v>19</v>
      </c>
      <c r="H47" s="30" t="str">
        <f t="shared" si="4"/>
        <v>Boletín Meteorológico N°282- Activación de Quebradas - 09OCTUBRE del 2026</v>
      </c>
    </row>
    <row r="48" spans="1:8" s="29" customFormat="1" ht="40.15" customHeight="1" thickBot="1" x14ac:dyDescent="0.3">
      <c r="A48" s="24">
        <v>41</v>
      </c>
      <c r="B48" s="13" t="s">
        <v>3</v>
      </c>
      <c r="C48" s="22" t="s">
        <v>14</v>
      </c>
      <c r="D48" s="13" t="s">
        <v>71</v>
      </c>
      <c r="E48" s="36">
        <v>46304</v>
      </c>
      <c r="F48" s="31">
        <v>0.52083333333333337</v>
      </c>
      <c r="G48" s="18" t="s">
        <v>19</v>
      </c>
      <c r="H48" s="30" t="str">
        <f t="shared" si="4"/>
        <v>Bitacora de Reporte de Noticias 09OCT2026</v>
      </c>
    </row>
    <row r="49" spans="1:12" s="29" customFormat="1" ht="40.15" customHeight="1" thickBot="1" x14ac:dyDescent="0.3">
      <c r="A49" s="24">
        <v>42</v>
      </c>
      <c r="B49" s="13" t="s">
        <v>3</v>
      </c>
      <c r="C49" s="22" t="s">
        <v>14</v>
      </c>
      <c r="D49" s="13" t="s">
        <v>68</v>
      </c>
      <c r="E49" s="17">
        <v>46304</v>
      </c>
      <c r="F49" s="31">
        <v>0.53333333333333333</v>
      </c>
      <c r="G49" s="18" t="s">
        <v>19</v>
      </c>
      <c r="H49" s="30" t="str">
        <f t="shared" si="4"/>
        <v>Reporte de Emergencias Activas N° 187- 09 OCTUBRE  2026 -  12 30  HORAS - COES PRODUCE</v>
      </c>
    </row>
    <row r="50" spans="1:12" s="29" customFormat="1" ht="40.15" customHeight="1" thickBot="1" x14ac:dyDescent="0.3">
      <c r="A50" s="24">
        <v>43</v>
      </c>
      <c r="B50" s="13" t="s">
        <v>3</v>
      </c>
      <c r="C50" s="22" t="s">
        <v>14</v>
      </c>
      <c r="D50" s="13" t="s">
        <v>69</v>
      </c>
      <c r="E50" s="36">
        <v>46304</v>
      </c>
      <c r="F50" s="31">
        <v>0.60138888888888886</v>
      </c>
      <c r="G50" s="18" t="s">
        <v>19</v>
      </c>
      <c r="H50" s="30" t="str">
        <f t="shared" si="4"/>
        <v>Boletin Sísmico Internacional N° 001 - 09 OCTUBRE</v>
      </c>
    </row>
    <row r="51" spans="1:12" s="29" customFormat="1" ht="40.15" customHeight="1" thickBot="1" x14ac:dyDescent="0.3">
      <c r="A51" s="24">
        <v>44</v>
      </c>
      <c r="B51" s="13" t="s">
        <v>3</v>
      </c>
      <c r="C51" s="22" t="s">
        <v>14</v>
      </c>
      <c r="D51" s="13" t="s">
        <v>70</v>
      </c>
      <c r="E51" s="36">
        <v>46304</v>
      </c>
      <c r="F51" s="31">
        <v>0.60486111111111118</v>
      </c>
      <c r="G51" s="18" t="s">
        <v>19</v>
      </c>
      <c r="H51" s="30" t="str">
        <f t="shared" si="4"/>
        <v>Monitoreo Códigos SINPAD N° 038 - 09 DE OCTUBRE 2026 - COES PRODUCE</v>
      </c>
    </row>
    <row r="52" spans="1:12" s="4" customFormat="1" ht="40.15" customHeight="1" thickBot="1" x14ac:dyDescent="0.3">
      <c r="A52" s="24">
        <v>45</v>
      </c>
      <c r="B52" s="13" t="s">
        <v>3</v>
      </c>
      <c r="C52" s="35" t="s">
        <v>13</v>
      </c>
      <c r="D52" s="30" t="s">
        <v>66</v>
      </c>
      <c r="E52" s="36">
        <v>46304</v>
      </c>
      <c r="F52" s="31">
        <v>0.67499999999999993</v>
      </c>
      <c r="G52" s="18" t="s">
        <v>19</v>
      </c>
      <c r="H52" s="26" t="str">
        <f t="shared" ref="H52:H53" si="5">D52</f>
        <v>Reporte de Comunicación Radial HF N° 166 09OCT2026</v>
      </c>
      <c r="L52" s="27"/>
    </row>
    <row r="53" spans="1:12" s="4" customFormat="1" ht="40.15" customHeight="1" thickBot="1" x14ac:dyDescent="0.3">
      <c r="A53" s="24">
        <v>46</v>
      </c>
      <c r="B53" s="13" t="s">
        <v>3</v>
      </c>
      <c r="C53" s="35" t="s">
        <v>13</v>
      </c>
      <c r="D53" s="26" t="s">
        <v>67</v>
      </c>
      <c r="E53" s="17">
        <v>46304</v>
      </c>
      <c r="F53" s="31">
        <v>0.67499999999999993</v>
      </c>
      <c r="G53" s="18" t="s">
        <v>19</v>
      </c>
      <c r="H53" s="26" t="str">
        <f t="shared" si="5"/>
        <v>Reporte de Comunicación Radial VHF N° 166 09OCT2026.pptx</v>
      </c>
      <c r="L53" s="27"/>
    </row>
    <row r="54" spans="1:12" s="4" customFormat="1" ht="40.15" customHeight="1" thickBot="1" x14ac:dyDescent="0.3">
      <c r="A54" s="24">
        <v>47</v>
      </c>
      <c r="B54" s="13" t="s">
        <v>3</v>
      </c>
      <c r="C54" s="22" t="s">
        <v>14</v>
      </c>
      <c r="D54" s="26" t="s">
        <v>25</v>
      </c>
      <c r="E54" s="17">
        <v>46301</v>
      </c>
      <c r="F54" s="31">
        <v>0.63541666666666663</v>
      </c>
      <c r="G54" s="18" t="s">
        <v>19</v>
      </c>
      <c r="H54" s="26" t="str">
        <f t="shared" ref="H54" si="6">D54</f>
        <v>Ayuda Memoria Puno - 06.10.2026</v>
      </c>
      <c r="L54" s="27"/>
    </row>
    <row r="55" spans="1:12" ht="21.6" customHeight="1" thickBot="1" x14ac:dyDescent="0.3">
      <c r="E55" s="41" t="s">
        <v>18</v>
      </c>
      <c r="F55" s="42"/>
      <c r="G55" s="43"/>
      <c r="H55" s="16">
        <v>47</v>
      </c>
    </row>
    <row r="56" spans="1:12" ht="27.6" customHeight="1" x14ac:dyDescent="0.25"/>
    <row r="57" spans="1:12" ht="19.899999999999999" customHeight="1" x14ac:dyDescent="0.25"/>
    <row r="58" spans="1:12" ht="19.149999999999999" customHeight="1" x14ac:dyDescent="0.25"/>
    <row r="59" spans="1:12" ht="19.149999999999999" customHeight="1" x14ac:dyDescent="0.25"/>
    <row r="60" spans="1:12" ht="17.45" customHeight="1" x14ac:dyDescent="0.25"/>
    <row r="61" spans="1:12" ht="21" customHeight="1" x14ac:dyDescent="0.25"/>
    <row r="62" spans="1:12" ht="21.6" customHeight="1" x14ac:dyDescent="0.25"/>
    <row r="63" spans="1:12" ht="19.899999999999999" customHeight="1" x14ac:dyDescent="0.25"/>
    <row r="64" spans="1:12" ht="21" customHeight="1" x14ac:dyDescent="0.25"/>
    <row r="65" ht="21.6" customHeight="1" x14ac:dyDescent="0.25"/>
    <row r="66" ht="24" customHeight="1" x14ac:dyDescent="0.25"/>
    <row r="67" ht="13.9" customHeight="1" x14ac:dyDescent="0.25"/>
  </sheetData>
  <autoFilter ref="A7:H54" xr:uid="{1D2B3104-4350-4205-B7E0-4434C1FC64FE}"/>
  <mergeCells count="8">
    <mergeCell ref="G2:H2"/>
    <mergeCell ref="G3:H3"/>
    <mergeCell ref="G4:H4"/>
    <mergeCell ref="A6:B6"/>
    <mergeCell ref="A5:B5"/>
    <mergeCell ref="A4:B4"/>
    <mergeCell ref="E55:G55"/>
    <mergeCell ref="G5:H5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26</v>
      </c>
    </row>
    <row r="3" spans="2:5" x14ac:dyDescent="0.25">
      <c r="B3" s="8" t="s">
        <v>13</v>
      </c>
      <c r="C3" s="25">
        <f>COUNTIF('PRODUCTOS '!C:C,GRÁFICO!$B$3)</f>
        <v>18</v>
      </c>
    </row>
    <row r="4" spans="2:5" x14ac:dyDescent="0.25">
      <c r="B4" s="8" t="s">
        <v>22</v>
      </c>
      <c r="C4" s="25">
        <f>COUNTIF('PRODUCTOS '!C:C,GRÁFICO!$B$4)</f>
        <v>3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1EB9AD-72F5-4AA6-8FDD-CCC4FA4499E6}">
  <ds:schemaRefs>
    <ds:schemaRef ds:uri="b21e54d7-e6b2-4f5e-9bc1-334912e68f17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27f5bc13-a4ce-43f0-80c1-3fbd6420d76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2026-10-09T22:24:49Z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