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10. Octubre\"/>
    </mc:Choice>
  </mc:AlternateContent>
  <xr:revisionPtr revIDLastSave="0" documentId="8_{FA1726F1-0BAE-47B5-BBF3-AEEBC9328E38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'!$A$7:$H$45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  <c r="F38" i="1"/>
  <c r="H35" i="1"/>
  <c r="H36" i="1"/>
  <c r="H37" i="1"/>
  <c r="H38" i="1"/>
  <c r="H39" i="1"/>
  <c r="H40" i="1"/>
  <c r="H41" i="1"/>
  <c r="H42" i="1"/>
  <c r="H43" i="1"/>
  <c r="H27" i="1"/>
  <c r="H23" i="1"/>
  <c r="H22" i="1"/>
  <c r="H21" i="1"/>
  <c r="H20" i="1"/>
  <c r="H8" i="1"/>
  <c r="H34" i="1" l="1"/>
  <c r="H26" i="1"/>
  <c r="H25" i="1"/>
  <c r="H24" i="1"/>
  <c r="H19" i="1"/>
  <c r="H18" i="1"/>
  <c r="H17" i="1"/>
  <c r="H16" i="1"/>
  <c r="H13" i="1"/>
  <c r="H11" i="1"/>
  <c r="H45" i="1" l="1"/>
  <c r="H44" i="1"/>
  <c r="H33" i="1" l="1"/>
  <c r="H32" i="1"/>
  <c r="H12" i="1"/>
  <c r="H10" i="1"/>
  <c r="H9" i="1"/>
  <c r="H15" i="1" l="1"/>
  <c r="H14" i="1"/>
  <c r="H31" i="1" l="1"/>
  <c r="H30" i="1"/>
  <c r="H29" i="1"/>
  <c r="H28" i="1"/>
  <c r="C4" i="2" l="1"/>
  <c r="C3" i="2"/>
  <c r="C2" i="2"/>
</calcChain>
</file>

<file path=xl/sharedStrings.xml><?xml version="1.0" encoding="utf-8"?>
<sst xmlns="http://schemas.openxmlformats.org/spreadsheetml/2006/main" count="179" uniqueCount="64">
  <si>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</si>
  <si>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</si>
  <si>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</si>
  <si>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</si>
  <si>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</si>
  <si>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</si>
  <si>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</si>
  <si>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</si>
  <si>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</si>
  <si>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</si>
  <si>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</si>
  <si>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</si>
  <si>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</si>
  <si>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</si>
  <si>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</si>
  <si>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</si>
  <si>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</si>
  <si>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</si>
  <si>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</si>
  <si>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</si>
  <si>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</si>
  <si>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</si>
  <si>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</si>
  <si>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</si>
  <si>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</si>
  <si>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154. Boletín Semáforo de Emergencias 01 OCTUBRE VOLCANES</t>
  </si>
  <si>
    <t>Boletin Sísmico N° 222 - 02 DE OCTUBRE - Atalaya,Atalaya - Ucayali</t>
  </si>
  <si>
    <t>155. Boletín Semáforo de Emergencias 02 OCTUBRE 2026 OLEAJES</t>
  </si>
  <si>
    <t>Resumen Ejecutivo N° 186- Monitoreo Emergencias - 02-10-2026</t>
  </si>
  <si>
    <t>Nota Informativa Región Tumbes N° 176 - 02 OCTUBRE  2026 - 09 15 HORAS - COES PRODUCE</t>
  </si>
  <si>
    <t>Nota Informativa Región Puno N° 186 - 02 OCTUBRE  2026 -  10  HORAS - COES PRODUCE</t>
  </si>
  <si>
    <t>Comunicado N° 539 Descenso de Temperatura Nocturna en la Sierra Centro y Sur  (extensión del aviso N° 388) 02OCT2026</t>
  </si>
  <si>
    <t>Comunicado N° 540 Incremento de Viento en la Selva   02OCT2026</t>
  </si>
  <si>
    <t>Nota de Prensa N° 742 Descenso de Temperatura Nocturna en la Sierra Centro y Sur  02OCT2026</t>
  </si>
  <si>
    <t>Nota de Prensa N° 743 Incremento de Viento en la Selva  02OCT2026</t>
  </si>
  <si>
    <t>185. MATRIZ DEE - 02 Octubre 2026</t>
  </si>
  <si>
    <t>Boletin DEE - 02 Octubre 2026</t>
  </si>
  <si>
    <t>Boletín de Alerta de Incendio Forestal N°184-02 Octubre 2026</t>
  </si>
  <si>
    <t>Boletín de Pronóstico de Radiacion UV N°184- 02 de octubre  2026</t>
  </si>
  <si>
    <t>185 Reporte de Peligros Inminentes -  02 OCTUBRE 2026</t>
  </si>
  <si>
    <t>Boletin Sísmico N° 223 - 02 OCTUBRE - Condorcanqui - Amazonas</t>
  </si>
  <si>
    <t>Nota de Prensa N° 744 Volcán Sabancaya (Reporte 274 IGP)  02OCT2026</t>
  </si>
  <si>
    <t>Nota de Prensa N° 745 Volcán UBINAS (Reporte 0010)  02OCT2026</t>
  </si>
  <si>
    <t>Bitacora de Reporte de Noticias 02OCT2026</t>
  </si>
  <si>
    <t>BOLETÍN DEL AVISO HIDROLÓGICO N° 1628-2026. Situación actual del nivel del Río Nanay.(E).02OCT26</t>
  </si>
  <si>
    <t>Boletín Meteorológico N° 387 - 02 OCTUBRE Lluvia Selva - Undecimo Friaje</t>
  </si>
  <si>
    <t>Boletín Meteorológico N° 388 - 02 OCTUBRE Descenso Temperatura Nocturna  Sierra Centro y Sur</t>
  </si>
  <si>
    <t>Boletín Meteorológico N° 389 - 02 OCTUBRE Descenso Temperatura diurna Selva - Undecimo Friaje</t>
  </si>
  <si>
    <t>Boletín Meteorológico N° 391 - 02 OCTUBRE Incremento Temperatura Diurna Costa y Sierra</t>
  </si>
  <si>
    <t>Boletín Meteorológico N° 392 - 02 OCTUBRE Precipitaciones Sierra Norte y Costa Norte</t>
  </si>
  <si>
    <t>Boletín Meteorológico N° 393 - 02 OCTUBRE Descenso Temperatura Nocturna  Sierra Centro y Sur (E388)</t>
  </si>
  <si>
    <t>Boletín Meteorológico N° 394 - 02 OCTUBRE Incremento Viento Sierra Centro y Sur</t>
  </si>
  <si>
    <t>Comunicado N° 541 Aviso 275 de corto plazo ante lluvias intensas  02OCT2026</t>
  </si>
  <si>
    <t>Boletín Meteorológico N° 395 - 02 OCTUBRE Incremento de viento en la Selva</t>
  </si>
  <si>
    <t>Resumen de Emergencias Activas N° 183 - 02 OCTUBRE 2026 - 12 HORAS - COES PRODUCE</t>
  </si>
  <si>
    <t>Reporte de Emergencias Activas N° 183- 02 OCTUBRE  2026 -  12 HORAS - COES PRODUCE</t>
  </si>
  <si>
    <t>184 Boletín Informativo de Activación de Quebradas 02OCTUBRE 2026</t>
  </si>
  <si>
    <t>Boletín Meteorológico N°275- Activación de Quebradas - 02OCTUBRE del 2026</t>
  </si>
  <si>
    <t>Boletin Sísmico N° 224 - 02 OCTUBRE - Huarochirí - Lima</t>
  </si>
  <si>
    <t>Boletín Meteorológico N° 275 -02 OCTUBRE del 2026  AVISO DE CORTO PLAZO ANTE LLUVIAS INTENSAS</t>
  </si>
  <si>
    <t>Monitoreo Códigos SINPAD N° 037 - 02 DE OCTUBRE  2026 - COES PRODUCE</t>
  </si>
  <si>
    <t>DÍA 02 DE OCTUBRE DEL 2026</t>
  </si>
  <si>
    <t>Reporte de Comunicación Radial HF N° 162   02OCT2026</t>
  </si>
  <si>
    <t>Reporte de Comunicación Radial VHF N° 162  02OCT2026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</si>
</sst>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8"/>
  <sheetViews>
    <sheetView tabSelected="1" zoomScale="87" zoomScaleNormal="87" workbookViewId="0">
      <selection activeCell="I52" sqref="I52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67.5703125" customWidth="1"/>
    <col min="9" max="9" width="21.28515625" customWidth="1"/>
    <col min="11" max="11" width="8.5703125" customWidth="1"/>
    <col min="12" max="12" width="13.7109375" hidden="1" customWidth="1"/>
  </cols>
  <sheetData>
    <row r="1" spans="1:12" ht="48.75" customHeight="1" x14ac:dyDescent="0.25">
      <c r="A1" t="e">
        <f>+H1:AA45</f>
        <v>#VALUE!</v>
      </c>
      <c r="B1" s="1"/>
      <c r="C1" s="1"/>
      <c r="D1" s="1"/>
      <c r="E1" s="1"/>
      <c r="F1" s="1"/>
      <c r="G1" s="5"/>
      <c r="H1" s="5"/>
    </row>
    <row r="2" spans="1:12" ht="33" customHeight="1" x14ac:dyDescent="0.25">
      <c r="B2" s="1"/>
      <c r="C2" s="1"/>
      <c r="D2" s="3"/>
      <c r="E2" s="6"/>
      <c r="F2" s="19"/>
      <c r="G2" s="44" t="s">
        <v>3</v>
      </c>
      <c r="H2" s="44"/>
    </row>
    <row r="3" spans="1:12" ht="36" customHeight="1" x14ac:dyDescent="0.25">
      <c r="B3" s="1"/>
      <c r="C3" s="1"/>
      <c r="D3" s="1"/>
      <c r="E3" s="6"/>
      <c r="F3" s="19"/>
      <c r="G3" s="45" t="s">
        <v>8</v>
      </c>
      <c r="H3" s="45"/>
    </row>
    <row r="4" spans="1:12" ht="28.5" customHeight="1" x14ac:dyDescent="0.25">
      <c r="A4" s="39" t="s">
        <v>10</v>
      </c>
      <c r="B4" s="39"/>
      <c r="C4" s="10" t="s">
        <v>0</v>
      </c>
      <c r="D4" s="10"/>
      <c r="E4" s="12"/>
      <c r="F4" s="20"/>
      <c r="G4" s="43" t="s">
        <v>24</v>
      </c>
      <c r="H4" s="43"/>
    </row>
    <row r="5" spans="1:12" ht="20.25" customHeight="1" x14ac:dyDescent="0.25">
      <c r="A5" s="38" t="s">
        <v>17</v>
      </c>
      <c r="B5" s="38"/>
      <c r="C5" s="10" t="s">
        <v>1</v>
      </c>
      <c r="D5" s="10"/>
      <c r="E5" s="7"/>
      <c r="F5" s="21"/>
      <c r="G5" s="43" t="s">
        <v>61</v>
      </c>
      <c r="H5" s="43"/>
    </row>
    <row r="6" spans="1:12" ht="48" customHeight="1" thickBot="1" x14ac:dyDescent="0.3">
      <c r="A6" s="37" t="s">
        <v>16</v>
      </c>
      <c r="B6" s="37"/>
      <c r="C6" s="10" t="s">
        <v>23</v>
      </c>
      <c r="D6" s="10"/>
      <c r="F6" s="7"/>
      <c r="G6" s="11"/>
      <c r="H6" s="11"/>
    </row>
    <row r="7" spans="1:12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2" s="4" customFormat="1" ht="40.15" customHeight="1" thickBot="1" x14ac:dyDescent="0.3">
      <c r="A8" s="24">
        <v>1</v>
      </c>
      <c r="B8" s="13" t="s">
        <v>3</v>
      </c>
      <c r="C8" s="22" t="s">
        <v>14</v>
      </c>
      <c r="D8" s="34" t="s">
        <v>26</v>
      </c>
      <c r="E8" s="17">
        <v>46297</v>
      </c>
      <c r="F8" s="32">
        <v>0.32291666666666669</v>
      </c>
      <c r="G8" s="29" t="s">
        <v>19</v>
      </c>
      <c r="H8" s="33" t="str">
        <f>D8</f>
        <v>Boletin Sísmico N° 222 - 02 DE OCTUBRE - Atalaya,Atalaya - Ucayali</v>
      </c>
      <c r="L8" s="28"/>
    </row>
    <row r="9" spans="1:12" s="4" customFormat="1" ht="40.15" customHeight="1" thickBot="1" x14ac:dyDescent="0.3">
      <c r="A9" s="24">
        <v>2</v>
      </c>
      <c r="B9" s="13" t="s">
        <v>3</v>
      </c>
      <c r="C9" s="22" t="s">
        <v>22</v>
      </c>
      <c r="D9" s="34" t="s">
        <v>27</v>
      </c>
      <c r="E9" s="17">
        <v>46297</v>
      </c>
      <c r="F9" s="32">
        <v>0.34513888888888888</v>
      </c>
      <c r="G9" s="29" t="s">
        <v>19</v>
      </c>
      <c r="H9" s="33" t="str">
        <f t="shared" ref="H9:H13" si="0">D9</f>
        <v>155. Boletín Semáforo de Emergencias 02 OCTUBRE 2026 OLEAJES</v>
      </c>
      <c r="L9" s="28"/>
    </row>
    <row r="10" spans="1:12" s="4" customFormat="1" ht="40.15" customHeight="1" thickBot="1" x14ac:dyDescent="0.3">
      <c r="A10" s="24">
        <v>3</v>
      </c>
      <c r="B10" s="13" t="s">
        <v>3</v>
      </c>
      <c r="C10" s="22" t="s">
        <v>22</v>
      </c>
      <c r="D10" s="34" t="s">
        <v>25</v>
      </c>
      <c r="E10" s="17">
        <v>46297</v>
      </c>
      <c r="F10" s="32">
        <v>0.34513888888888888</v>
      </c>
      <c r="G10" s="29" t="s">
        <v>19</v>
      </c>
      <c r="H10" s="33" t="str">
        <f t="shared" si="0"/>
        <v>154. Boletín Semáforo de Emergencias 01 OCTUBRE VOLCANES</v>
      </c>
      <c r="L10" s="28"/>
    </row>
    <row r="11" spans="1:12" s="4" customFormat="1" ht="40.15" customHeight="1" thickBot="1" x14ac:dyDescent="0.3">
      <c r="A11" s="24">
        <v>4</v>
      </c>
      <c r="B11" s="13" t="s">
        <v>3</v>
      </c>
      <c r="C11" s="22" t="s">
        <v>14</v>
      </c>
      <c r="D11" s="34" t="s">
        <v>28</v>
      </c>
      <c r="E11" s="17">
        <v>46297</v>
      </c>
      <c r="F11" s="32">
        <v>0.37916666666666665</v>
      </c>
      <c r="G11" s="29" t="s">
        <v>19</v>
      </c>
      <c r="H11" s="33" t="str">
        <f>D11</f>
        <v>Resumen Ejecutivo N° 186- Monitoreo Emergencias - 02-10-2026</v>
      </c>
      <c r="L11" s="28"/>
    </row>
    <row r="12" spans="1:12" s="4" customFormat="1" ht="40.15" customHeight="1" thickBot="1" x14ac:dyDescent="0.3">
      <c r="A12" s="24">
        <v>5</v>
      </c>
      <c r="B12" s="13" t="s">
        <v>3</v>
      </c>
      <c r="C12" s="22" t="s">
        <v>14</v>
      </c>
      <c r="D12" s="34" t="s">
        <v>29</v>
      </c>
      <c r="E12" s="17">
        <v>46297</v>
      </c>
      <c r="F12" s="32">
        <v>0.38541666666666669</v>
      </c>
      <c r="G12" s="29" t="s">
        <v>19</v>
      </c>
      <c r="H12" s="33" t="str">
        <f t="shared" si="0"/>
        <v>Nota Informativa Región Tumbes N° 176 - 02 OCTUBRE  2026 - 09 15 HORAS - COES PRODUCE</v>
      </c>
      <c r="L12" s="28"/>
    </row>
    <row r="13" spans="1:12" s="4" customFormat="1" ht="40.15" customHeight="1" thickBot="1" x14ac:dyDescent="0.3">
      <c r="A13" s="24">
        <v>6</v>
      </c>
      <c r="B13" s="13" t="s">
        <v>3</v>
      </c>
      <c r="C13" s="22" t="s">
        <v>14</v>
      </c>
      <c r="D13" s="35" t="s">
        <v>30</v>
      </c>
      <c r="E13" s="17">
        <v>46297</v>
      </c>
      <c r="F13" s="32">
        <v>0.41597222222222219</v>
      </c>
      <c r="G13" s="29" t="s">
        <v>19</v>
      </c>
      <c r="H13" s="33" t="str">
        <f t="shared" si="0"/>
        <v>Nota Informativa Región Puno N° 186 - 02 OCTUBRE  2026 -  10  HORAS - COES PRODUCE</v>
      </c>
      <c r="L13" s="28"/>
    </row>
    <row r="14" spans="1:12" s="30" customFormat="1" ht="40.15" customHeight="1" thickBot="1" x14ac:dyDescent="0.3">
      <c r="A14" s="24">
        <v>7</v>
      </c>
      <c r="B14" s="13" t="s">
        <v>3</v>
      </c>
      <c r="C14" s="22" t="s">
        <v>13</v>
      </c>
      <c r="D14" s="27" t="s">
        <v>31</v>
      </c>
      <c r="E14" s="17">
        <v>46297</v>
      </c>
      <c r="F14" s="32">
        <v>0.41805555555555557</v>
      </c>
      <c r="G14" s="18" t="s">
        <v>19</v>
      </c>
      <c r="H14" s="31" t="str">
        <f t="shared" ref="H14:H34" si="1">D14</f>
        <v>Comunicado N° 539 Descenso de Temperatura Nocturna en la Sierra Centro y Sur  (extensión del aviso N° 388) 02OCT2026</v>
      </c>
    </row>
    <row r="15" spans="1:12" s="30" customFormat="1" ht="40.15" customHeight="1" thickBot="1" x14ac:dyDescent="0.3">
      <c r="A15" s="24">
        <v>8</v>
      </c>
      <c r="B15" s="13" t="s">
        <v>3</v>
      </c>
      <c r="C15" s="22" t="s">
        <v>13</v>
      </c>
      <c r="D15" s="27" t="s">
        <v>32</v>
      </c>
      <c r="E15" s="17">
        <v>46297</v>
      </c>
      <c r="F15" s="32">
        <v>0.41805555555555557</v>
      </c>
      <c r="G15" s="18" t="s">
        <v>19</v>
      </c>
      <c r="H15" s="31" t="str">
        <f t="shared" ref="H15:H27" si="2">D15</f>
        <v>Comunicado N° 540 Incremento de Viento en la Selva   02OCT2026</v>
      </c>
    </row>
    <row r="16" spans="1:12" s="30" customFormat="1" ht="40.15" customHeight="1" thickBot="1" x14ac:dyDescent="0.3">
      <c r="A16" s="24">
        <v>9</v>
      </c>
      <c r="B16" s="13" t="s">
        <v>3</v>
      </c>
      <c r="C16" s="22" t="s">
        <v>13</v>
      </c>
      <c r="D16" s="27" t="s">
        <v>33</v>
      </c>
      <c r="E16" s="17">
        <v>46297</v>
      </c>
      <c r="F16" s="32">
        <v>0.41805555555555557</v>
      </c>
      <c r="G16" s="18" t="s">
        <v>19</v>
      </c>
      <c r="H16" s="31" t="str">
        <f t="shared" si="2"/>
        <v>Nota de Prensa N° 742 Descenso de Temperatura Nocturna en la Sierra Centro y Sur  02OCT2026</v>
      </c>
    </row>
    <row r="17" spans="1:8" s="30" customFormat="1" ht="40.15" customHeight="1" thickBot="1" x14ac:dyDescent="0.3">
      <c r="A17" s="24">
        <v>10</v>
      </c>
      <c r="B17" s="13" t="s">
        <v>3</v>
      </c>
      <c r="C17" s="22" t="s">
        <v>13</v>
      </c>
      <c r="D17" s="27" t="s">
        <v>34</v>
      </c>
      <c r="E17" s="17">
        <v>46297</v>
      </c>
      <c r="F17" s="32">
        <v>0.41805555555555557</v>
      </c>
      <c r="G17" s="18" t="s">
        <v>19</v>
      </c>
      <c r="H17" s="31" t="str">
        <f t="shared" si="2"/>
        <v>Nota de Prensa N° 743 Incremento de Viento en la Selva  02OCT2026</v>
      </c>
    </row>
    <row r="18" spans="1:8" s="30" customFormat="1" ht="40.15" customHeight="1" thickBot="1" x14ac:dyDescent="0.3">
      <c r="A18" s="24">
        <v>11</v>
      </c>
      <c r="B18" s="13" t="s">
        <v>3</v>
      </c>
      <c r="C18" s="22" t="s">
        <v>14</v>
      </c>
      <c r="D18" s="27" t="s">
        <v>35</v>
      </c>
      <c r="E18" s="17">
        <v>46297</v>
      </c>
      <c r="F18" s="32">
        <v>0.44236111111111115</v>
      </c>
      <c r="G18" s="18" t="s">
        <v>19</v>
      </c>
      <c r="H18" s="31" t="str">
        <f t="shared" si="2"/>
        <v>185. MATRIZ DEE - 02 Octubre 2026</v>
      </c>
    </row>
    <row r="19" spans="1:8" s="30" customFormat="1" ht="40.15" customHeight="1" thickBot="1" x14ac:dyDescent="0.3">
      <c r="A19" s="24">
        <v>12</v>
      </c>
      <c r="B19" s="13" t="s">
        <v>3</v>
      </c>
      <c r="C19" s="22" t="s">
        <v>14</v>
      </c>
      <c r="D19" s="27" t="s">
        <v>36</v>
      </c>
      <c r="E19" s="17">
        <v>46297</v>
      </c>
      <c r="F19" s="32">
        <v>0.44236111111111115</v>
      </c>
      <c r="G19" s="18" t="s">
        <v>19</v>
      </c>
      <c r="H19" s="31" t="str">
        <f t="shared" si="2"/>
        <v>Boletin DEE - 02 Octubre 2026</v>
      </c>
    </row>
    <row r="20" spans="1:8" s="30" customFormat="1" ht="40.15" customHeight="1" thickBot="1" x14ac:dyDescent="0.3">
      <c r="A20" s="24">
        <v>13</v>
      </c>
      <c r="B20" s="13" t="s">
        <v>3</v>
      </c>
      <c r="C20" s="22" t="s">
        <v>14</v>
      </c>
      <c r="D20" s="27" t="s">
        <v>37</v>
      </c>
      <c r="E20" s="17">
        <v>46297</v>
      </c>
      <c r="F20" s="32">
        <v>0.44236111111111115</v>
      </c>
      <c r="G20" s="18" t="s">
        <v>19</v>
      </c>
      <c r="H20" s="31" t="str">
        <f t="shared" si="2"/>
        <v>Boletín de Alerta de Incendio Forestal N°184-02 Octubre 2026</v>
      </c>
    </row>
    <row r="21" spans="1:8" s="30" customFormat="1" ht="40.15" customHeight="1" thickBot="1" x14ac:dyDescent="0.3">
      <c r="A21" s="24">
        <v>14</v>
      </c>
      <c r="B21" s="13" t="s">
        <v>3</v>
      </c>
      <c r="C21" s="22" t="s">
        <v>14</v>
      </c>
      <c r="D21" s="27" t="s">
        <v>38</v>
      </c>
      <c r="E21" s="17">
        <v>46297</v>
      </c>
      <c r="F21" s="32">
        <v>0.44236111111111098</v>
      </c>
      <c r="G21" s="18" t="s">
        <v>19</v>
      </c>
      <c r="H21" s="31" t="str">
        <f t="shared" si="2"/>
        <v>Boletín de Pronóstico de Radiacion UV N°184- 02 de octubre  2026</v>
      </c>
    </row>
    <row r="22" spans="1:8" s="30" customFormat="1" ht="40.15" customHeight="1" thickBot="1" x14ac:dyDescent="0.3">
      <c r="A22" s="24">
        <v>15</v>
      </c>
      <c r="B22" s="13" t="s">
        <v>3</v>
      </c>
      <c r="C22" s="22" t="s">
        <v>14</v>
      </c>
      <c r="D22" s="27" t="s">
        <v>39</v>
      </c>
      <c r="E22" s="17">
        <v>46297</v>
      </c>
      <c r="F22" s="32">
        <v>0.44236111111111098</v>
      </c>
      <c r="G22" s="18" t="s">
        <v>19</v>
      </c>
      <c r="H22" s="31" t="str">
        <f t="shared" si="2"/>
        <v>185 Reporte de Peligros Inminentes -  02 OCTUBRE 2026</v>
      </c>
    </row>
    <row r="23" spans="1:8" s="30" customFormat="1" ht="40.15" customHeight="1" thickBot="1" x14ac:dyDescent="0.3">
      <c r="A23" s="24">
        <v>16</v>
      </c>
      <c r="B23" s="13" t="s">
        <v>3</v>
      </c>
      <c r="C23" s="22" t="s">
        <v>14</v>
      </c>
      <c r="D23" s="27" t="s">
        <v>40</v>
      </c>
      <c r="E23" s="17">
        <v>46297</v>
      </c>
      <c r="F23" s="32">
        <v>0.44791666666666669</v>
      </c>
      <c r="G23" s="18" t="s">
        <v>19</v>
      </c>
      <c r="H23" s="31" t="str">
        <f>D23</f>
        <v>Boletin Sísmico N° 223 - 02 OCTUBRE - Condorcanqui - Amazonas</v>
      </c>
    </row>
    <row r="24" spans="1:8" s="30" customFormat="1" ht="40.15" customHeight="1" thickBot="1" x14ac:dyDescent="0.3">
      <c r="A24" s="24">
        <v>17</v>
      </c>
      <c r="B24" s="13" t="s">
        <v>3</v>
      </c>
      <c r="C24" s="22" t="s">
        <v>13</v>
      </c>
      <c r="D24" s="27" t="s">
        <v>41</v>
      </c>
      <c r="E24" s="17">
        <v>46297</v>
      </c>
      <c r="F24" s="32">
        <v>0.45</v>
      </c>
      <c r="G24" s="18" t="s">
        <v>19</v>
      </c>
      <c r="H24" s="31" t="str">
        <f t="shared" si="2"/>
        <v>Nota de Prensa N° 744 Volcán Sabancaya (Reporte 274 IGP)  02OCT2026</v>
      </c>
    </row>
    <row r="25" spans="1:8" s="30" customFormat="1" ht="40.15" customHeight="1" thickBot="1" x14ac:dyDescent="0.3">
      <c r="A25" s="24">
        <v>18</v>
      </c>
      <c r="B25" s="13" t="s">
        <v>3</v>
      </c>
      <c r="C25" s="22" t="s">
        <v>13</v>
      </c>
      <c r="D25" s="27" t="s">
        <v>42</v>
      </c>
      <c r="E25" s="17">
        <v>46297</v>
      </c>
      <c r="F25" s="32">
        <v>0.45</v>
      </c>
      <c r="G25" s="18" t="s">
        <v>19</v>
      </c>
      <c r="H25" s="31" t="str">
        <f t="shared" si="2"/>
        <v>Nota de Prensa N° 745 Volcán UBINAS (Reporte 0010)  02OCT2026</v>
      </c>
    </row>
    <row r="26" spans="1:8" s="30" customFormat="1" ht="40.15" customHeight="1" thickBot="1" x14ac:dyDescent="0.3">
      <c r="A26" s="24">
        <v>19</v>
      </c>
      <c r="B26" s="13" t="s">
        <v>3</v>
      </c>
      <c r="C26" s="22" t="s">
        <v>13</v>
      </c>
      <c r="D26" s="27" t="s">
        <v>43</v>
      </c>
      <c r="E26" s="17">
        <v>46297</v>
      </c>
      <c r="F26" s="32">
        <v>0.45</v>
      </c>
      <c r="G26" s="18" t="s">
        <v>19</v>
      </c>
      <c r="H26" s="31" t="str">
        <f t="shared" si="2"/>
        <v>Bitacora de Reporte de Noticias 02OCT2026</v>
      </c>
    </row>
    <row r="27" spans="1:8" s="30" customFormat="1" ht="40.15" customHeight="1" thickBot="1" x14ac:dyDescent="0.3">
      <c r="A27" s="24">
        <v>20</v>
      </c>
      <c r="B27" s="13" t="s">
        <v>3</v>
      </c>
      <c r="C27" s="22" t="s">
        <v>14</v>
      </c>
      <c r="D27" s="27" t="s">
        <v>44</v>
      </c>
      <c r="E27" s="17">
        <v>46297</v>
      </c>
      <c r="F27" s="32">
        <v>0.4993055555555555</v>
      </c>
      <c r="G27" s="18" t="s">
        <v>19</v>
      </c>
      <c r="H27" s="31" t="str">
        <f t="shared" si="2"/>
        <v>BOLETÍN DEL AVISO HIDROLÓGICO N° 1628-2026. Situación actual del nivel del Río Nanay.(E).02OCT26</v>
      </c>
    </row>
    <row r="28" spans="1:8" s="30" customFormat="1" ht="40.15" customHeight="1" thickBot="1" x14ac:dyDescent="0.3">
      <c r="A28" s="24">
        <v>21</v>
      </c>
      <c r="B28" s="13" t="s">
        <v>3</v>
      </c>
      <c r="C28" s="22" t="s">
        <v>14</v>
      </c>
      <c r="D28" s="27" t="s">
        <v>45</v>
      </c>
      <c r="E28" s="17">
        <v>46297</v>
      </c>
      <c r="F28" s="32">
        <v>0.50138888888888888</v>
      </c>
      <c r="G28" s="18" t="s">
        <v>19</v>
      </c>
      <c r="H28" s="31" t="str">
        <f t="shared" si="1"/>
        <v>Boletín Meteorológico N° 387 - 02 OCTUBRE Lluvia Selva - Undecimo Friaje</v>
      </c>
    </row>
    <row r="29" spans="1:8" s="30" customFormat="1" ht="40.15" customHeight="1" thickBot="1" x14ac:dyDescent="0.3">
      <c r="A29" s="24">
        <v>22</v>
      </c>
      <c r="B29" s="13" t="s">
        <v>3</v>
      </c>
      <c r="C29" s="22" t="s">
        <v>14</v>
      </c>
      <c r="D29" s="27" t="s">
        <v>46</v>
      </c>
      <c r="E29" s="17">
        <v>46297</v>
      </c>
      <c r="F29" s="32">
        <v>0.50138888888888888</v>
      </c>
      <c r="G29" s="18" t="s">
        <v>19</v>
      </c>
      <c r="H29" s="31" t="str">
        <f t="shared" si="1"/>
        <v>Boletín Meteorológico N° 388 - 02 OCTUBRE Descenso Temperatura Nocturna  Sierra Centro y Sur</v>
      </c>
    </row>
    <row r="30" spans="1:8" s="30" customFormat="1" ht="40.15" customHeight="1" thickBot="1" x14ac:dyDescent="0.3">
      <c r="A30" s="24">
        <v>23</v>
      </c>
      <c r="B30" s="13" t="s">
        <v>3</v>
      </c>
      <c r="C30" s="22" t="s">
        <v>14</v>
      </c>
      <c r="D30" s="27" t="s">
        <v>47</v>
      </c>
      <c r="E30" s="17">
        <v>46297</v>
      </c>
      <c r="F30" s="32">
        <v>0.50138888888888888</v>
      </c>
      <c r="G30" s="18" t="s">
        <v>19</v>
      </c>
      <c r="H30" s="31" t="str">
        <f t="shared" si="1"/>
        <v>Boletín Meteorológico N° 389 - 02 OCTUBRE Descenso Temperatura diurna Selva - Undecimo Friaje</v>
      </c>
    </row>
    <row r="31" spans="1:8" s="30" customFormat="1" ht="40.15" customHeight="1" thickBot="1" x14ac:dyDescent="0.3">
      <c r="A31" s="24">
        <v>24</v>
      </c>
      <c r="B31" s="13" t="s">
        <v>3</v>
      </c>
      <c r="C31" s="22" t="s">
        <v>14</v>
      </c>
      <c r="D31" s="27" t="s">
        <v>48</v>
      </c>
      <c r="E31" s="17">
        <v>46297</v>
      </c>
      <c r="F31" s="32">
        <v>0.50138888888888888</v>
      </c>
      <c r="G31" s="18" t="s">
        <v>19</v>
      </c>
      <c r="H31" s="31" t="str">
        <f t="shared" si="1"/>
        <v>Boletín Meteorológico N° 391 - 02 OCTUBRE Incremento Temperatura Diurna Costa y Sierra</v>
      </c>
    </row>
    <row r="32" spans="1:8" s="30" customFormat="1" ht="40.15" customHeight="1" thickBot="1" x14ac:dyDescent="0.3">
      <c r="A32" s="24">
        <v>25</v>
      </c>
      <c r="B32" s="13" t="s">
        <v>3</v>
      </c>
      <c r="C32" s="22" t="s">
        <v>14</v>
      </c>
      <c r="D32" s="27" t="s">
        <v>49</v>
      </c>
      <c r="E32" s="17">
        <v>46297</v>
      </c>
      <c r="F32" s="32">
        <v>0.50138888888888888</v>
      </c>
      <c r="G32" s="18" t="s">
        <v>19</v>
      </c>
      <c r="H32" s="31" t="str">
        <f t="shared" si="1"/>
        <v>Boletín Meteorológico N° 392 - 02 OCTUBRE Precipitaciones Sierra Norte y Costa Norte</v>
      </c>
    </row>
    <row r="33" spans="1:13" s="30" customFormat="1" ht="40.15" customHeight="1" thickBot="1" x14ac:dyDescent="0.3">
      <c r="A33" s="24">
        <v>26</v>
      </c>
      <c r="B33" s="13" t="s">
        <v>3</v>
      </c>
      <c r="C33" s="22" t="s">
        <v>14</v>
      </c>
      <c r="D33" s="27" t="s">
        <v>50</v>
      </c>
      <c r="E33" s="17">
        <v>46297</v>
      </c>
      <c r="F33" s="32">
        <v>0.50138888888888888</v>
      </c>
      <c r="G33" s="18" t="s">
        <v>19</v>
      </c>
      <c r="H33" s="31" t="str">
        <f t="shared" si="1"/>
        <v>Boletín Meteorológico N° 393 - 02 OCTUBRE Descenso Temperatura Nocturna  Sierra Centro y Sur (E388)</v>
      </c>
    </row>
    <row r="34" spans="1:13" s="30" customFormat="1" ht="40.15" customHeight="1" thickBot="1" x14ac:dyDescent="0.3">
      <c r="A34" s="24">
        <v>27</v>
      </c>
      <c r="B34" s="13" t="s">
        <v>3</v>
      </c>
      <c r="C34" s="22" t="s">
        <v>14</v>
      </c>
      <c r="D34" s="27" t="s">
        <v>51</v>
      </c>
      <c r="E34" s="17">
        <v>46297</v>
      </c>
      <c r="F34" s="32">
        <v>0.50138888888888888</v>
      </c>
      <c r="G34" s="18" t="s">
        <v>19</v>
      </c>
      <c r="H34" s="31" t="str">
        <f t="shared" si="1"/>
        <v>Boletín Meteorológico N° 394 - 02 OCTUBRE Incremento Viento Sierra Centro y Sur</v>
      </c>
    </row>
    <row r="35" spans="1:13" s="30" customFormat="1" ht="40.15" customHeight="1" thickBot="1" x14ac:dyDescent="0.3">
      <c r="A35" s="24">
        <v>28</v>
      </c>
      <c r="B35" s="13" t="s">
        <v>3</v>
      </c>
      <c r="C35" s="36" t="s">
        <v>13</v>
      </c>
      <c r="D35" s="27" t="s">
        <v>52</v>
      </c>
      <c r="E35" s="17">
        <v>46297</v>
      </c>
      <c r="F35" s="32">
        <v>0.50277777777777777</v>
      </c>
      <c r="G35" s="18" t="s">
        <v>19</v>
      </c>
      <c r="H35" s="31" t="str">
        <f>D35</f>
        <v>Comunicado N° 541 Aviso 275 de corto plazo ante lluvias intensas  02OCT2026</v>
      </c>
    </row>
    <row r="36" spans="1:13" s="30" customFormat="1" ht="40.15" customHeight="1" thickBot="1" x14ac:dyDescent="0.3">
      <c r="A36" s="24">
        <v>29</v>
      </c>
      <c r="B36" s="13" t="s">
        <v>3</v>
      </c>
      <c r="C36" s="22" t="s">
        <v>14</v>
      </c>
      <c r="D36" s="27" t="s">
        <v>53</v>
      </c>
      <c r="E36" s="17">
        <v>46297</v>
      </c>
      <c r="F36" s="32">
        <v>0.50624999999999998</v>
      </c>
      <c r="G36" s="18" t="s">
        <v>19</v>
      </c>
      <c r="H36" s="31" t="str">
        <f>D36</f>
        <v>Boletín Meteorológico N° 395 - 02 OCTUBRE Incremento de viento en la Selva</v>
      </c>
    </row>
    <row r="37" spans="1:13" s="30" customFormat="1" ht="40.15" customHeight="1" thickBot="1" x14ac:dyDescent="0.3">
      <c r="A37" s="24">
        <v>30</v>
      </c>
      <c r="B37" s="13" t="s">
        <v>3</v>
      </c>
      <c r="C37" s="22" t="s">
        <v>14</v>
      </c>
      <c r="D37" s="27" t="s">
        <v>54</v>
      </c>
      <c r="E37" s="17">
        <v>46297</v>
      </c>
      <c r="F37" s="32">
        <v>0.51388888888888895</v>
      </c>
      <c r="G37" s="18" t="s">
        <v>19</v>
      </c>
      <c r="H37" s="31" t="str">
        <f>D37</f>
        <v>Resumen de Emergencias Activas N° 183 - 02 OCTUBRE 2026 - 12 HORAS - COES PRODUCE</v>
      </c>
    </row>
    <row r="38" spans="1:13" s="30" customFormat="1" ht="40.15" customHeight="1" thickBot="1" x14ac:dyDescent="0.3">
      <c r="A38" s="24">
        <v>31</v>
      </c>
      <c r="B38" s="13" t="s">
        <v>3</v>
      </c>
      <c r="C38" s="22" t="s">
        <v>14</v>
      </c>
      <c r="D38" s="27" t="s">
        <v>55</v>
      </c>
      <c r="E38" s="17">
        <v>46297</v>
      </c>
      <c r="F38" s="32">
        <f>$F$37</f>
        <v>0.51388888888888895</v>
      </c>
      <c r="G38" s="18" t="s">
        <v>19</v>
      </c>
      <c r="H38" s="31" t="str">
        <f>D38</f>
        <v>Reporte de Emergencias Activas N° 183- 02 OCTUBRE  2026 -  12 HORAS - COES PRODUCE</v>
      </c>
    </row>
    <row r="39" spans="1:13" s="30" customFormat="1" ht="40.15" customHeight="1" thickBot="1" x14ac:dyDescent="0.3">
      <c r="A39" s="24">
        <v>32</v>
      </c>
      <c r="B39" s="13" t="s">
        <v>3</v>
      </c>
      <c r="C39" s="22" t="s">
        <v>14</v>
      </c>
      <c r="D39" s="27" t="s">
        <v>56</v>
      </c>
      <c r="E39" s="17">
        <v>46297</v>
      </c>
      <c r="F39" s="32">
        <v>0.52013888888888882</v>
      </c>
      <c r="G39" s="18" t="s">
        <v>19</v>
      </c>
      <c r="H39" s="31" t="str">
        <f>D39</f>
        <v>184 Boletín Informativo de Activación de Quebradas 02OCTUBRE 2026</v>
      </c>
    </row>
    <row r="40" spans="1:13" s="13" customFormat="1" ht="40.15" customHeight="1" thickBot="1" x14ac:dyDescent="0.3">
      <c r="A40" s="24">
        <v>33</v>
      </c>
      <c r="B40" s="13" t="s">
        <v>3</v>
      </c>
      <c r="C40" s="22" t="s">
        <v>14</v>
      </c>
      <c r="D40" s="27" t="s">
        <v>57</v>
      </c>
      <c r="E40" s="17">
        <v>46297</v>
      </c>
      <c r="F40" s="32">
        <v>0.52013888888888882</v>
      </c>
      <c r="G40" s="18" t="s">
        <v>19</v>
      </c>
      <c r="H40" s="27" t="str">
        <f t="shared" ref="H40" si="3">D40</f>
        <v>Boletín Meteorológico N°275- Activación de Quebradas - 02OCTUBRE del 2026</v>
      </c>
      <c r="I40" s="30"/>
      <c r="J40" s="30"/>
      <c r="K40" s="30"/>
      <c r="L40" s="30"/>
      <c r="M40" s="30"/>
    </row>
    <row r="41" spans="1:13" s="30" customFormat="1" ht="40.15" customHeight="1" thickBot="1" x14ac:dyDescent="0.3">
      <c r="A41" s="24">
        <v>34</v>
      </c>
      <c r="B41" s="13" t="s">
        <v>3</v>
      </c>
      <c r="C41" s="22" t="s">
        <v>14</v>
      </c>
      <c r="D41" s="27" t="s">
        <v>58</v>
      </c>
      <c r="E41" s="17">
        <v>46297</v>
      </c>
      <c r="F41" s="32">
        <v>0.52500000000000002</v>
      </c>
      <c r="G41" s="18" t="s">
        <v>19</v>
      </c>
      <c r="H41" s="27" t="str">
        <f t="shared" ref="H41:H43" si="4">D41</f>
        <v>Boletin Sísmico N° 224 - 02 OCTUBRE - Huarochirí - Lima</v>
      </c>
    </row>
    <row r="42" spans="1:13" s="30" customFormat="1" ht="40.15" customHeight="1" thickBot="1" x14ac:dyDescent="0.3">
      <c r="A42" s="24">
        <v>35</v>
      </c>
      <c r="B42" s="13" t="s">
        <v>3</v>
      </c>
      <c r="C42" s="22" t="s">
        <v>14</v>
      </c>
      <c r="D42" s="27" t="s">
        <v>59</v>
      </c>
      <c r="E42" s="17">
        <v>46297</v>
      </c>
      <c r="F42" s="32">
        <v>0.52847222222222223</v>
      </c>
      <c r="G42" s="18" t="s">
        <v>19</v>
      </c>
      <c r="H42" s="27" t="str">
        <f t="shared" si="4"/>
        <v>Boletín Meteorológico N° 275 -02 OCTUBRE del 2026  AVISO DE CORTO PLAZO ANTE LLUVIAS INTENSAS</v>
      </c>
    </row>
    <row r="43" spans="1:13" s="30" customFormat="1" ht="40.15" customHeight="1" thickBot="1" x14ac:dyDescent="0.3">
      <c r="A43" s="24">
        <v>36</v>
      </c>
      <c r="B43" s="13" t="s">
        <v>3</v>
      </c>
      <c r="C43" s="22" t="s">
        <v>14</v>
      </c>
      <c r="D43" s="27" t="s">
        <v>60</v>
      </c>
      <c r="E43" s="17">
        <v>46297</v>
      </c>
      <c r="F43" s="32">
        <v>0.57638888888888895</v>
      </c>
      <c r="G43" s="18" t="s">
        <v>19</v>
      </c>
      <c r="H43" s="27" t="str">
        <f t="shared" si="4"/>
        <v>Monitoreo Códigos SINPAD N° 037 - 02 DE OCTUBRE  2026 - COES PRODUCE</v>
      </c>
    </row>
    <row r="44" spans="1:13" s="4" customFormat="1" ht="40.15" customHeight="1" thickBot="1" x14ac:dyDescent="0.3">
      <c r="A44" s="24">
        <v>37</v>
      </c>
      <c r="B44" s="13" t="s">
        <v>3</v>
      </c>
      <c r="C44" s="36" t="s">
        <v>13</v>
      </c>
      <c r="D44" s="27" t="s">
        <v>62</v>
      </c>
      <c r="E44" s="17">
        <v>46297</v>
      </c>
      <c r="F44" s="26">
        <v>0.64930555555555558</v>
      </c>
      <c r="G44" s="18" t="s">
        <v>19</v>
      </c>
      <c r="H44" s="27" t="str">
        <f>D44</f>
        <v>Reporte de Comunicación Radial HF N° 162   02OCT2026</v>
      </c>
      <c r="L44" s="28"/>
    </row>
    <row r="45" spans="1:13" s="4" customFormat="1" ht="40.15" customHeight="1" thickBot="1" x14ac:dyDescent="0.3">
      <c r="A45" s="24">
        <v>38</v>
      </c>
      <c r="B45" s="13" t="s">
        <v>3</v>
      </c>
      <c r="C45" s="36" t="s">
        <v>13</v>
      </c>
      <c r="D45" s="27" t="s">
        <v>63</v>
      </c>
      <c r="E45" s="17">
        <v>46297</v>
      </c>
      <c r="F45" s="26">
        <v>0.64930555555555558</v>
      </c>
      <c r="G45" s="18" t="s">
        <v>19</v>
      </c>
      <c r="H45" s="27" t="str">
        <f t="shared" ref="H45" si="5">D45</f>
        <v>Reporte de Comunicación Radial VHF N° 162  02OCT2026</v>
      </c>
      <c r="L45" s="28"/>
    </row>
    <row r="46" spans="1:13" ht="21.6" customHeight="1" thickBot="1" x14ac:dyDescent="0.3">
      <c r="E46" s="40" t="s">
        <v>18</v>
      </c>
      <c r="F46" s="41"/>
      <c r="G46" s="42"/>
      <c r="H46" s="16">
        <v>38</v>
      </c>
    </row>
    <row r="47" spans="1:13" ht="27.6" customHeight="1" x14ac:dyDescent="0.25"/>
    <row r="48" spans="1:13" ht="19.899999999999999" customHeight="1" x14ac:dyDescent="0.25"/>
    <row r="49" ht="19.149999999999999" customHeight="1" x14ac:dyDescent="0.25"/>
    <row r="50" ht="19.149999999999999" customHeight="1" x14ac:dyDescent="0.25"/>
    <row r="51" ht="17.45" customHeight="1" x14ac:dyDescent="0.25"/>
    <row r="52" ht="21" customHeight="1" x14ac:dyDescent="0.25"/>
    <row r="53" ht="21.6" customHeight="1" x14ac:dyDescent="0.25"/>
    <row r="54" ht="19.899999999999999" customHeight="1" x14ac:dyDescent="0.25"/>
    <row r="55" ht="21" customHeight="1" x14ac:dyDescent="0.25"/>
    <row r="56" ht="21.6" customHeight="1" x14ac:dyDescent="0.25"/>
    <row r="57" ht="24" customHeight="1" x14ac:dyDescent="0.25"/>
    <row r="58" ht="13.9" customHeight="1" x14ac:dyDescent="0.25"/>
  </sheetData>
  <autoFilter ref="A7:H45" xr:uid="{1D2B3104-4350-4205-B7E0-4434C1FC64FE}"/>
  <mergeCells count="8">
    <mergeCell ref="G2:H2"/>
    <mergeCell ref="G3:H3"/>
    <mergeCell ref="G4:H4"/>
    <mergeCell ref="A6:B6"/>
    <mergeCell ref="A5:B5"/>
    <mergeCell ref="A4:B4"/>
    <mergeCell ref="E46:G46"/>
    <mergeCell ref="G5:H5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5">
        <f>COUNTIF('PRODUCTOS '!C:C,GRÁFICO!$B$2)</f>
        <v>26</v>
      </c>
    </row>
    <row r="3" spans="2:5" x14ac:dyDescent="0.25">
      <c r="B3" s="8" t="s">
        <v>13</v>
      </c>
      <c r="C3" s="25">
        <f>COUNTIF('PRODUCTOS '!C:C,GRÁFICO!$B$3)</f>
        <v>10</v>
      </c>
    </row>
    <row r="4" spans="2:5" x14ac:dyDescent="0.25">
      <c r="B4" s="8" t="s">
        <v>22</v>
      </c>
      <c r="C4" s="25">
        <f>COUNTIF('PRODUCTOS '!C:C,GRÁFICO!$B$4)</f>
        <v>2</v>
      </c>
    </row>
    <row r="5" spans="2:5" x14ac:dyDescent="0.25">
      <c r="C5" s="23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1EB9AD-72F5-4AA6-8FDD-CCC4FA4499E6}">
  <ds:schemaRefs>
    <ds:schemaRef ds:uri="http://purl.org/dc/elements/1.1/"/>
    <ds:schemaRef ds:uri="b21e54d7-e6b2-4f5e-9bc1-334912e68f17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27f5bc13-a4ce-43f0-80c1-3fbd6420d76b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2026-10-02T20:40:55Z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