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9. Setiembre\"/>
    </mc:Choice>
  </mc:AlternateContent>
  <xr:revisionPtr revIDLastSave="0" documentId="8_{8F4F64E9-3EEA-4F99-9C57-70E9302CD547}" xr6:coauthVersionLast="36" xr6:coauthVersionMax="36" xr10:uidLastSave="{00000000-0000-0000-0000-000000000000}"/>
  <bookViews>
    <workbookView xWindow="0" yWindow="0" windowWidth="28800" windowHeight="103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'!$A$7:$H$57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H28" i="1"/>
  <c r="H27" i="1"/>
  <c r="H26" i="1"/>
  <c r="H25" i="1"/>
  <c r="H24" i="1"/>
  <c r="H23" i="1"/>
  <c r="H22" i="1"/>
  <c r="H21" i="1"/>
  <c r="H20" i="1"/>
  <c r="H19" i="1"/>
  <c r="H18" i="1"/>
  <c r="H15" i="1"/>
  <c r="H45" i="1"/>
  <c r="H44" i="1"/>
  <c r="H38" i="1" l="1"/>
  <c r="H37" i="1"/>
  <c r="H36" i="1"/>
  <c r="H12" i="1"/>
  <c r="H10" i="1"/>
  <c r="H9" i="1"/>
  <c r="H13" i="1"/>
  <c r="H17" i="1"/>
  <c r="H16" i="1"/>
  <c r="H11" i="1"/>
  <c r="H29" i="1" l="1"/>
  <c r="H14" i="1"/>
  <c r="H30" i="1"/>
  <c r="C4" i="2"/>
  <c r="C3" i="2"/>
  <c r="C2" i="2"/>
  <c r="A1" i="1" l="1"/>
</calcChain>
</file>

<file path=xl/sharedStrings.xml><?xml version="1.0" encoding="utf-8"?>
<sst xmlns="http://schemas.openxmlformats.org/spreadsheetml/2006/main" count="244" uniqueCount="79">
  <si>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</si>
  <si>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</si>
  <si>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</si>
  <si>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</si>
  <si>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</si>
  <si>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</si>
  <si>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</si>
  <si>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</si>
  <si>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</si>
  <si>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</si>
  <si>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</si>
  <si>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</si>
  <si>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</si>
  <si>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</si>
  <si>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</si>
  <si>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</si>
  <si>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</si>
  <si>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</si>
  <si>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</si>
  <si>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</si>
  <si>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</si>
  <si>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</si>
  <si>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MÓDULO DEL EVALUADOR</t>
  </si>
  <si>
    <t>HUAYANAY QUISPE, JHELSSYN</t>
  </si>
  <si>
    <t>Desde las 08:43 horas hasta las 16:14 horas</t>
  </si>
  <si>
    <t>Boletín Meteorológico N° 356 - 09 SEPTIEMBRE  Incremento Temperatura Diurna Costa y Sierra (E352)</t>
  </si>
  <si>
    <t>Boletín Meteorológico N° 357 - 09 SETIEMBRE Incremento Temperatura Diurna Selva Norte y Centro</t>
  </si>
  <si>
    <t>Comunicado N° 489 Aviso 254 de corto plazo ante lluvias intensas  11SET2026</t>
  </si>
  <si>
    <t>Resumen Emergencias Activas N° 168 - 11 SEPTIEMBRE 2026 - 12 HORAS - COES PRODUCE</t>
  </si>
  <si>
    <t>DÍA 14 DE SEPTIEMBRE DEL 2026</t>
  </si>
  <si>
    <t>141. Boletín Semáforo de Emergencias 14 SETIEMBRE 2026 OLEAJES</t>
  </si>
  <si>
    <t>141. Boletín Semáforo de Emergencias 14 SETIEMBRE VOLCANES</t>
  </si>
  <si>
    <t>Aviso Oceanográfico N° 018 - 14 SETIEMBRE 2026 Vientos Anómalos</t>
  </si>
  <si>
    <t>Resumen Ejecutivo N° 172- Monitoreo Emergencias - 14-09-2026</t>
  </si>
  <si>
    <t>Nota Informativa Región Tumbes N° 162 - 14 SEPTIEMBRE  2026 - 9 HORAS - COES PRODUCE</t>
  </si>
  <si>
    <t>Nota Informativa Región Puno N° 172 - 14 SEPTIEMBRE  2026 -  9 30 HORAS - COES PRODUCE</t>
  </si>
  <si>
    <t>Boletín de Pronóstico de Radiacion UV N°170 - 14 de septiembre 2026</t>
  </si>
  <si>
    <t>171 Reporte de Peligros Inminentes -  14 SETIEMBRE 2026</t>
  </si>
  <si>
    <t>171. MATRIZ DEE - 14 SEPTIEMBRE 2026</t>
  </si>
  <si>
    <t>Boletin DEE - 14 Septiembre 2026</t>
  </si>
  <si>
    <t>Comunicado N° 492 Situación Actual del Nivel del Río Huallaga - Estación Lagunas   14SET2026</t>
  </si>
  <si>
    <t>Boletín de Alerta de Incendio Forestal N°170-14 Septiembre2026</t>
  </si>
  <si>
    <t>Comunicado N° 493 Situación Actual del Nivel del Río Nanay - Estación Santa María de Nanay  14SET2026</t>
  </si>
  <si>
    <t>Comunicado N° 494 Situación Actual del Nivel del Río Huallaga - Estación Yurimaguas DHN   14SET2026</t>
  </si>
  <si>
    <t>Comunicado N° 495 Situación Actual del Nivel del Río Ucayali - Estación Lagarto IRD   14SET2026</t>
  </si>
  <si>
    <t>Comunicado N° 496 Incremento de Temperatura Diurna en la Costa y Sierra  14SET2026</t>
  </si>
  <si>
    <t>Nota de Prensa N° 679 Situación Actual del Nivel del Río Huallaga - Estación Lagunas  14SET2026</t>
  </si>
  <si>
    <t>Nota de Prensa N° 680 Situación Actual del Nivel del Río Nanay - Estación Santa María de Nanay  14SET2026</t>
  </si>
  <si>
    <t>Nota de Prensa N° 681 Situación Actual del Nivel del Río Huallaga - Estación Yurimaguas DHN  14SET2026</t>
  </si>
  <si>
    <t>Nota de Prensa N° 682 Situación Actual del Nivel del Río Ucayali - Estación Lagarto IRD  14SET2026</t>
  </si>
  <si>
    <t>Nota de Prensa N° 683 Incremento de Temperatura Diurna en la Costa y Sierra  14SET2026</t>
  </si>
  <si>
    <t>Boletín Meteorológico N° 358 - 14 SETIEMBRE Lluvia Selva - Decimo Friaje</t>
  </si>
  <si>
    <t>Boletín Meteorológico N° 361 - 14 SEPTIEMBRE Incremento Temperatura Diurna Costa y Sierra</t>
  </si>
  <si>
    <t>Boletín Meteorológico N° 362 - 14 SEPTIEMBRE Incremento Viento Selva - Decimo Friaje</t>
  </si>
  <si>
    <t>Boletín Meteorológico N° 363 - 14 SEPTIEMBRE Descenso Temperatura diurna Selva - Decimo Friaje</t>
  </si>
  <si>
    <t>Boletín Meteorológico N° 364 - 14 SEPTIEMBRE Decimo Friaje Selva</t>
  </si>
  <si>
    <t>Boletín Meteorológico N° 365 - 14 SEPTIEMBRE Precipitaciones Sierra</t>
  </si>
  <si>
    <t>BOLETÍN DEL AVISO HIDROLÓGICO N° 1607-2026. Situación Actual del nivel del Río Huallaga.(E).14SEP26</t>
  </si>
  <si>
    <t>BOLETÍN DEL AVISO HIDROLÓGICO N° 1608-2026. Situación actual del nivel del Río Nanay.(E).14SET26</t>
  </si>
  <si>
    <t>BOLETÍN DEL AVISO HIDROLÓGICO N° 1612-2026. Situación actual del nivel del Río Huallaga.(E).14SET26</t>
  </si>
  <si>
    <t>BOLETÍN DEL AVISO HIDROLÓGICO N° 1615-2026. Situación Actual del nivel del Río Ucayali.14SET26</t>
  </si>
  <si>
    <t>Boletín Meteorológico N° 257 -14 SEPTIEMBRE del 2026 AVISO DE CORTO PLAZO ANTE LLUVIAS INTENSAS</t>
  </si>
  <si>
    <t>Comunicado N° 497 Incremento de Viento en la Selva - Décimo Friaje   14SET2026</t>
  </si>
  <si>
    <t>Nota de Prensa N° 684 Incremento de Viento en la Selva - Décimo Friaje  14SET2026</t>
  </si>
  <si>
    <t>Comunicado N° 498 Aviso 257 de corto plazo ante lluvias intensas  14SET2026</t>
  </si>
  <si>
    <t>Comunicado N° 499 Precipitaciones en la Sierra  14SET2026</t>
  </si>
  <si>
    <t>Nota de Prensa N° 685 Precipitaciones en la Sierra  14SET2026</t>
  </si>
  <si>
    <t>170 Boletín Informativo de Activación de Quebradas 14SEPTIEMBRE 2026</t>
  </si>
  <si>
    <t>Boletín Meteorológico N°257- Activación de Quebradas - 14SEPTIEMBRE del 2026</t>
  </si>
  <si>
    <t>Comunicado N° 500 Descenso de Temperatura Diurna en la Selva - Décimo Friaje   14SET2026</t>
  </si>
  <si>
    <t>Nota de Prensa N° 686 Descenso de Temperatura Diurna en la Selva - Décimko Friaje  14SET2026</t>
  </si>
  <si>
    <t>Reporte de Emergencias Activas N° 169- 14 SEPTIEMBRE 2026 -  13 HORAS - COES PRODUCE</t>
  </si>
  <si>
    <t>Nota de Prensa N° 686 Descenso de Temperatura Diurna en la Selva - Décimo Friaje  14SET2026</t>
  </si>
  <si>
    <t>Nota de Prensa N° 687 Volcán SABANCAYA (Reporte 0037)  14SET2026</t>
  </si>
  <si>
    <t>Nota de Prensa N° 688 Volcán Ubinas (Reporte 256 IGP)  14SET2026</t>
  </si>
  <si>
    <t>Boletin Sísmico N° 196 - 14 SETIEMBRE -   Datem del Marañón - Loreto</t>
  </si>
  <si>
    <t>Bitacora de Reporte de Noticias 14SET2026</t>
  </si>
  <si>
    <t>Reporte de Comunicación Radial HF N° 149   14SET2026</t>
  </si>
  <si>
    <t>Reporte de Comunicación Radial VHF N° 149  14SET2026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</si>
</sst>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2" borderId="12" xfId="0" applyNumberFormat="1" applyFill="1" applyBorder="1" applyAlignment="1">
      <alignment horizontal="center" vertical="center" wrapText="1"/>
    </xf>
    <xf numFmtId="14" fontId="0" fillId="2" borderId="14" xfId="0" applyNumberFormat="1" applyFill="1" applyBorder="1" applyAlignment="1">
      <alignment horizontal="center" vertical="center" wrapText="1"/>
    </xf>
    <xf numFmtId="14" fontId="0" fillId="2" borderId="6" xfId="0" applyNumberForma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21" fontId="11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07/09/2026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879829</xdr:colOff>
      <xdr:row>1</xdr:row>
      <xdr:rowOff>102276</xdr:rowOff>
    </xdr:from>
    <xdr:to>
      <xdr:col>12</xdr:col>
      <xdr:colOff>584554</xdr:colOff>
      <xdr:row>22</xdr:row>
      <xdr:rowOff>21314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tabSelected="1" topLeftCell="A4" zoomScale="87" zoomScaleNormal="87" workbookViewId="0">
      <selection activeCell="G59" sqref="G59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+H1:AA57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45" t="s">
        <v>3</v>
      </c>
      <c r="H2" s="45"/>
    </row>
    <row r="3" spans="1:13" ht="36" customHeight="1" x14ac:dyDescent="0.25">
      <c r="B3" s="1"/>
      <c r="C3" s="1"/>
      <c r="D3" s="1"/>
      <c r="E3" s="6"/>
      <c r="F3" s="22"/>
      <c r="G3" s="46" t="s">
        <v>8</v>
      </c>
      <c r="H3" s="46"/>
    </row>
    <row r="4" spans="1:13" ht="28.5" customHeight="1" x14ac:dyDescent="0.25">
      <c r="A4" s="47" t="s">
        <v>10</v>
      </c>
      <c r="B4" s="47"/>
      <c r="C4" s="10" t="s">
        <v>0</v>
      </c>
      <c r="D4" s="10"/>
      <c r="E4" s="12"/>
      <c r="F4" s="23"/>
      <c r="G4" s="44" t="s">
        <v>24</v>
      </c>
      <c r="H4" s="44"/>
    </row>
    <row r="5" spans="1:13" ht="20.25" customHeight="1" x14ac:dyDescent="0.25">
      <c r="A5" s="48" t="s">
        <v>17</v>
      </c>
      <c r="B5" s="48"/>
      <c r="C5" s="10" t="s">
        <v>1</v>
      </c>
      <c r="D5" s="10"/>
      <c r="E5" s="7"/>
      <c r="F5" s="24"/>
      <c r="G5" s="44" t="s">
        <v>29</v>
      </c>
      <c r="H5" s="44"/>
    </row>
    <row r="6" spans="1:13" ht="48" customHeight="1" thickBot="1" x14ac:dyDescent="0.3">
      <c r="A6" s="43" t="s">
        <v>16</v>
      </c>
      <c r="B6" s="43"/>
      <c r="C6" s="10" t="s">
        <v>23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0.15" customHeight="1" thickBot="1" x14ac:dyDescent="0.3">
      <c r="A8" s="27">
        <v>1</v>
      </c>
      <c r="B8" s="13" t="s">
        <v>3</v>
      </c>
      <c r="C8" s="25" t="s">
        <v>22</v>
      </c>
      <c r="D8" s="34" t="s">
        <v>32</v>
      </c>
      <c r="E8" s="17">
        <v>46279</v>
      </c>
      <c r="F8" s="29">
        <v>0.34097222222222223</v>
      </c>
      <c r="G8" s="37" t="s">
        <v>19</v>
      </c>
      <c r="H8" s="34" t="s">
        <v>32</v>
      </c>
      <c r="L8" s="19"/>
      <c r="M8" s="20"/>
    </row>
    <row r="9" spans="1:13" s="4" customFormat="1" ht="40.15" customHeight="1" thickBot="1" x14ac:dyDescent="0.3">
      <c r="A9" s="27">
        <v>2</v>
      </c>
      <c r="B9" s="13" t="s">
        <v>3</v>
      </c>
      <c r="C9" s="25" t="s">
        <v>22</v>
      </c>
      <c r="D9" s="34" t="s">
        <v>30</v>
      </c>
      <c r="E9" s="17">
        <v>46279</v>
      </c>
      <c r="F9" s="29">
        <v>0.34097222222222223</v>
      </c>
      <c r="G9" s="37" t="s">
        <v>19</v>
      </c>
      <c r="H9" s="38" t="str">
        <f t="shared" ref="H9:H10" si="0">D9</f>
        <v>141. Boletín Semáforo de Emergencias 14 SETIEMBRE 2026 OLEAJES</v>
      </c>
      <c r="L9" s="19"/>
      <c r="M9" s="20"/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22</v>
      </c>
      <c r="D10" s="30" t="s">
        <v>31</v>
      </c>
      <c r="E10" s="17">
        <v>46279</v>
      </c>
      <c r="F10" s="29">
        <v>0.34097222222222223</v>
      </c>
      <c r="G10" s="32" t="s">
        <v>19</v>
      </c>
      <c r="H10" s="30" t="str">
        <f t="shared" si="0"/>
        <v>141. Boletín Semáforo de Emergencias 14 SETIEMBRE VOLCANES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14</v>
      </c>
      <c r="D11" s="30" t="s">
        <v>33</v>
      </c>
      <c r="E11" s="17">
        <v>46279</v>
      </c>
      <c r="F11" s="29">
        <v>0.36041666666666666</v>
      </c>
      <c r="G11" s="18" t="s">
        <v>19</v>
      </c>
      <c r="H11" s="30" t="str">
        <f>D11</f>
        <v>Resumen Ejecutivo N° 172- Monitoreo Emergencias - 14-09-2026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34</v>
      </c>
      <c r="E12" s="17">
        <v>46279</v>
      </c>
      <c r="F12" s="29">
        <v>0.38819444444444445</v>
      </c>
      <c r="G12" s="31" t="s">
        <v>19</v>
      </c>
      <c r="H12" s="30" t="str">
        <f t="shared" ref="H12" si="1">D12</f>
        <v>Nota Informativa Región Tumbes N° 162 - 14 SEPTIEMBRE  2026 - 9 HORAS - COES PRODUCE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14</v>
      </c>
      <c r="D13" s="30" t="s">
        <v>35</v>
      </c>
      <c r="E13" s="17">
        <v>46279</v>
      </c>
      <c r="F13" s="29">
        <v>0.40625</v>
      </c>
      <c r="G13" s="31" t="s">
        <v>19</v>
      </c>
      <c r="H13" s="30" t="str">
        <f t="shared" ref="H13:H30" si="2">D13</f>
        <v>Nota Informativa Región Puno N° 172 - 14 SEPTIEMBRE  2026 -  9 30 HORAS - COES PRODUCE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14</v>
      </c>
      <c r="D14" s="30" t="s">
        <v>36</v>
      </c>
      <c r="E14" s="17">
        <v>46279</v>
      </c>
      <c r="F14" s="29">
        <v>0.43472222222222223</v>
      </c>
      <c r="G14" s="33" t="s">
        <v>19</v>
      </c>
      <c r="H14" s="30" t="str">
        <f>D14</f>
        <v>Boletín de Pronóstico de Radiacion UV N°170 - 14 de septiembre 2026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14</v>
      </c>
      <c r="D15" s="30" t="s">
        <v>37</v>
      </c>
      <c r="E15" s="17">
        <v>46279</v>
      </c>
      <c r="F15" s="29">
        <v>0.4375</v>
      </c>
      <c r="G15" s="18" t="s">
        <v>19</v>
      </c>
      <c r="H15" s="30" t="str">
        <f t="shared" ref="H15" si="3">D15</f>
        <v>171 Reporte de Peligros Inminentes -  14 SETIEMBRE 2026</v>
      </c>
      <c r="L15" s="19"/>
      <c r="M15" s="20"/>
    </row>
    <row r="16" spans="1:13" s="13" customFormat="1" ht="40.15" customHeight="1" thickBot="1" x14ac:dyDescent="0.3">
      <c r="A16" s="27">
        <v>9</v>
      </c>
      <c r="B16" s="13" t="s">
        <v>3</v>
      </c>
      <c r="C16" s="25" t="s">
        <v>14</v>
      </c>
      <c r="D16" s="30" t="s">
        <v>38</v>
      </c>
      <c r="E16" s="17">
        <v>46279</v>
      </c>
      <c r="F16" s="29">
        <v>0.4375</v>
      </c>
      <c r="G16" s="18" t="s">
        <v>19</v>
      </c>
      <c r="H16" s="30" t="str">
        <f t="shared" si="2"/>
        <v>171. MATRIZ DEE - 14 SEPTIEMBRE 2026</v>
      </c>
    </row>
    <row r="17" spans="1:8" s="13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39</v>
      </c>
      <c r="E17" s="17">
        <v>46279</v>
      </c>
      <c r="F17" s="29">
        <v>0.4375</v>
      </c>
      <c r="G17" s="18" t="s">
        <v>19</v>
      </c>
      <c r="H17" s="30" t="str">
        <f t="shared" si="2"/>
        <v>Boletin DEE - 14 Septiembre 2026</v>
      </c>
    </row>
    <row r="18" spans="1:8" s="36" customFormat="1" ht="40.15" customHeight="1" thickBot="1" x14ac:dyDescent="0.3">
      <c r="A18" s="27">
        <v>11</v>
      </c>
      <c r="B18" s="13" t="s">
        <v>3</v>
      </c>
      <c r="C18" s="25" t="s">
        <v>13</v>
      </c>
      <c r="D18" s="30" t="s">
        <v>40</v>
      </c>
      <c r="E18" s="17">
        <v>46279</v>
      </c>
      <c r="F18" s="29">
        <v>0.46041666666666664</v>
      </c>
      <c r="G18" s="18" t="s">
        <v>19</v>
      </c>
      <c r="H18" s="30" t="str">
        <f t="shared" si="2"/>
        <v>Comunicado N° 492 Situación Actual del Nivel del Río Huallaga - Estación Lagunas   14SET2026</v>
      </c>
    </row>
    <row r="19" spans="1:8" s="36" customFormat="1" ht="40.15" customHeight="1" thickBot="1" x14ac:dyDescent="0.3">
      <c r="A19" s="27">
        <v>12</v>
      </c>
      <c r="B19" s="13" t="s">
        <v>3</v>
      </c>
      <c r="C19" s="25" t="s">
        <v>14</v>
      </c>
      <c r="D19" s="30" t="s">
        <v>41</v>
      </c>
      <c r="E19" s="17">
        <v>46279</v>
      </c>
      <c r="F19" s="29">
        <v>0.46041666666666664</v>
      </c>
      <c r="G19" s="18" t="s">
        <v>19</v>
      </c>
      <c r="H19" s="30" t="str">
        <f t="shared" si="2"/>
        <v>Boletín de Alerta de Incendio Forestal N°170-14 Septiembre2026</v>
      </c>
    </row>
    <row r="20" spans="1:8" s="36" customFormat="1" ht="40.15" customHeight="1" thickBot="1" x14ac:dyDescent="0.3">
      <c r="A20" s="27">
        <v>13</v>
      </c>
      <c r="B20" s="13" t="s">
        <v>3</v>
      </c>
      <c r="C20" s="25" t="s">
        <v>13</v>
      </c>
      <c r="D20" s="30" t="s">
        <v>42</v>
      </c>
      <c r="E20" s="17">
        <v>46279</v>
      </c>
      <c r="F20" s="29">
        <v>0.46041666666666664</v>
      </c>
      <c r="G20" s="18" t="s">
        <v>19</v>
      </c>
      <c r="H20" s="30" t="str">
        <f t="shared" ref="H20:H28" si="4">D20</f>
        <v>Comunicado N° 493 Situación Actual del Nivel del Río Nanay - Estación Santa María de Nanay  14SET2026</v>
      </c>
    </row>
    <row r="21" spans="1:8" s="36" customFormat="1" ht="40.15" customHeight="1" thickBot="1" x14ac:dyDescent="0.3">
      <c r="A21" s="27">
        <v>14</v>
      </c>
      <c r="B21" s="13" t="s">
        <v>3</v>
      </c>
      <c r="C21" s="25" t="s">
        <v>13</v>
      </c>
      <c r="D21" s="30" t="s">
        <v>43</v>
      </c>
      <c r="E21" s="17">
        <v>46279</v>
      </c>
      <c r="F21" s="29">
        <v>0.46041666666666664</v>
      </c>
      <c r="G21" s="18" t="s">
        <v>19</v>
      </c>
      <c r="H21" s="30" t="str">
        <f t="shared" si="4"/>
        <v>Comunicado N° 494 Situación Actual del Nivel del Río Huallaga - Estación Yurimaguas DHN   14SET2026</v>
      </c>
    </row>
    <row r="22" spans="1:8" s="36" customFormat="1" ht="40.15" customHeight="1" thickBot="1" x14ac:dyDescent="0.3">
      <c r="A22" s="27">
        <v>15</v>
      </c>
      <c r="B22" s="13" t="s">
        <v>3</v>
      </c>
      <c r="C22" s="25" t="s">
        <v>13</v>
      </c>
      <c r="D22" s="30" t="s">
        <v>44</v>
      </c>
      <c r="E22" s="17">
        <v>46279</v>
      </c>
      <c r="F22" s="29">
        <v>0.46111111111111114</v>
      </c>
      <c r="G22" s="18" t="s">
        <v>19</v>
      </c>
      <c r="H22" s="30" t="str">
        <f t="shared" si="4"/>
        <v>Comunicado N° 495 Situación Actual del Nivel del Río Ucayali - Estación Lagarto IRD   14SET2026</v>
      </c>
    </row>
    <row r="23" spans="1:8" s="36" customFormat="1" ht="40.15" customHeight="1" thickBot="1" x14ac:dyDescent="0.3">
      <c r="A23" s="27">
        <v>16</v>
      </c>
      <c r="B23" s="13" t="s">
        <v>3</v>
      </c>
      <c r="C23" s="25" t="s">
        <v>13</v>
      </c>
      <c r="D23" s="30" t="s">
        <v>45</v>
      </c>
      <c r="E23" s="17">
        <v>46279</v>
      </c>
      <c r="F23" s="29">
        <v>0.46111111111111114</v>
      </c>
      <c r="G23" s="18" t="s">
        <v>19</v>
      </c>
      <c r="H23" s="30" t="str">
        <f t="shared" si="4"/>
        <v>Comunicado N° 496 Incremento de Temperatura Diurna en la Costa y Sierra  14SET2026</v>
      </c>
    </row>
    <row r="24" spans="1:8" s="36" customFormat="1" ht="40.15" customHeight="1" thickBot="1" x14ac:dyDescent="0.3">
      <c r="A24" s="27">
        <v>17</v>
      </c>
      <c r="B24" s="13" t="s">
        <v>3</v>
      </c>
      <c r="C24" s="25" t="s">
        <v>13</v>
      </c>
      <c r="D24" s="30" t="s">
        <v>46</v>
      </c>
      <c r="E24" s="17">
        <v>46279</v>
      </c>
      <c r="F24" s="29">
        <v>0.46111111111111114</v>
      </c>
      <c r="G24" s="18" t="s">
        <v>19</v>
      </c>
      <c r="H24" s="30" t="str">
        <f t="shared" si="4"/>
        <v>Nota de Prensa N° 679 Situación Actual del Nivel del Río Huallaga - Estación Lagunas  14SET2026</v>
      </c>
    </row>
    <row r="25" spans="1:8" s="36" customFormat="1" ht="40.15" customHeight="1" thickBot="1" x14ac:dyDescent="0.3">
      <c r="A25" s="27">
        <v>18</v>
      </c>
      <c r="B25" s="13" t="s">
        <v>3</v>
      </c>
      <c r="C25" s="25" t="s">
        <v>13</v>
      </c>
      <c r="D25" s="30" t="s">
        <v>47</v>
      </c>
      <c r="E25" s="17">
        <v>46279</v>
      </c>
      <c r="F25" s="29">
        <v>0.46111111111111114</v>
      </c>
      <c r="G25" s="18" t="s">
        <v>19</v>
      </c>
      <c r="H25" s="30" t="str">
        <f t="shared" si="4"/>
        <v>Nota de Prensa N° 680 Situación Actual del Nivel del Río Nanay - Estación Santa María de Nanay  14SET2026</v>
      </c>
    </row>
    <row r="26" spans="1:8" s="36" customFormat="1" ht="40.15" customHeight="1" thickBot="1" x14ac:dyDescent="0.3">
      <c r="A26" s="27">
        <v>19</v>
      </c>
      <c r="B26" s="13" t="s">
        <v>3</v>
      </c>
      <c r="C26" s="25" t="s">
        <v>13</v>
      </c>
      <c r="D26" s="30" t="s">
        <v>48</v>
      </c>
      <c r="E26" s="17">
        <v>46279</v>
      </c>
      <c r="F26" s="29">
        <v>0.46111111111111114</v>
      </c>
      <c r="G26" s="18" t="s">
        <v>19</v>
      </c>
      <c r="H26" s="30" t="str">
        <f t="shared" si="4"/>
        <v>Nota de Prensa N° 681 Situación Actual del Nivel del Río Huallaga - Estación Yurimaguas DHN  14SET2026</v>
      </c>
    </row>
    <row r="27" spans="1:8" s="36" customFormat="1" ht="40.15" customHeight="1" thickBot="1" x14ac:dyDescent="0.3">
      <c r="A27" s="27">
        <v>20</v>
      </c>
      <c r="B27" s="13" t="s">
        <v>3</v>
      </c>
      <c r="C27" s="25" t="s">
        <v>13</v>
      </c>
      <c r="D27" s="30" t="s">
        <v>49</v>
      </c>
      <c r="E27" s="17">
        <v>46279</v>
      </c>
      <c r="F27" s="29">
        <v>0.46180555555555558</v>
      </c>
      <c r="G27" s="18" t="s">
        <v>19</v>
      </c>
      <c r="H27" s="30" t="str">
        <f t="shared" si="4"/>
        <v>Nota de Prensa N° 682 Situación Actual del Nivel del Río Ucayali - Estación Lagarto IRD  14SET2026</v>
      </c>
    </row>
    <row r="28" spans="1:8" s="36" customFormat="1" ht="40.15" customHeight="1" thickBot="1" x14ac:dyDescent="0.3">
      <c r="A28" s="27">
        <v>21</v>
      </c>
      <c r="B28" s="13" t="s">
        <v>3</v>
      </c>
      <c r="C28" s="25" t="s">
        <v>13</v>
      </c>
      <c r="D28" s="30" t="s">
        <v>50</v>
      </c>
      <c r="E28" s="17">
        <v>46279</v>
      </c>
      <c r="F28" s="29">
        <v>0.46180555555555558</v>
      </c>
      <c r="G28" s="18" t="s">
        <v>19</v>
      </c>
      <c r="H28" s="30" t="str">
        <f t="shared" si="4"/>
        <v>Nota de Prensa N° 683 Incremento de Temperatura Diurna en la Costa y Sierra  14SET2026</v>
      </c>
    </row>
    <row r="29" spans="1:8" s="13" customFormat="1" ht="40.15" customHeight="1" thickBot="1" x14ac:dyDescent="0.3">
      <c r="A29" s="27">
        <v>22</v>
      </c>
      <c r="B29" s="13" t="s">
        <v>3</v>
      </c>
      <c r="C29" s="25" t="s">
        <v>14</v>
      </c>
      <c r="D29" s="30" t="s">
        <v>51</v>
      </c>
      <c r="E29" s="17">
        <v>46279</v>
      </c>
      <c r="F29" s="29">
        <v>0.48680555555555555</v>
      </c>
      <c r="G29" s="18" t="s">
        <v>19</v>
      </c>
      <c r="H29" s="30" t="str">
        <f t="shared" ref="H29" si="5">D29</f>
        <v>Boletín Meteorológico N° 358 - 14 SETIEMBRE Lluvia Selva - Decimo Friaje</v>
      </c>
    </row>
    <row r="30" spans="1:8" s="13" customFormat="1" ht="40.15" customHeight="1" thickBot="1" x14ac:dyDescent="0.3">
      <c r="A30" s="27">
        <v>23</v>
      </c>
      <c r="B30" s="13" t="s">
        <v>3</v>
      </c>
      <c r="C30" s="25" t="s">
        <v>14</v>
      </c>
      <c r="D30" s="30" t="s">
        <v>52</v>
      </c>
      <c r="E30" s="17">
        <v>46279</v>
      </c>
      <c r="F30" s="29">
        <v>0.48680555555555555</v>
      </c>
      <c r="G30" s="18" t="s">
        <v>19</v>
      </c>
      <c r="H30" s="30" t="str">
        <f t="shared" si="2"/>
        <v>Boletín Meteorológico N° 361 - 14 SEPTIEMBRE Incremento Temperatura Diurna Costa y Sierra</v>
      </c>
    </row>
    <row r="31" spans="1:8" s="13" customFormat="1" ht="40.15" customHeight="1" thickBot="1" x14ac:dyDescent="0.3">
      <c r="A31" s="27">
        <v>24</v>
      </c>
      <c r="B31" s="13" t="s">
        <v>3</v>
      </c>
      <c r="C31" s="25" t="s">
        <v>14</v>
      </c>
      <c r="D31" s="30" t="s">
        <v>53</v>
      </c>
      <c r="E31" s="17">
        <v>46279</v>
      </c>
      <c r="F31" s="29">
        <v>0.48680555555555555</v>
      </c>
      <c r="G31" s="18" t="s">
        <v>19</v>
      </c>
      <c r="H31" s="30" t="s">
        <v>25</v>
      </c>
    </row>
    <row r="32" spans="1:8" s="13" customFormat="1" ht="40.15" customHeight="1" thickBot="1" x14ac:dyDescent="0.3">
      <c r="A32" s="27">
        <v>25</v>
      </c>
      <c r="B32" s="13" t="s">
        <v>3</v>
      </c>
      <c r="C32" s="25" t="s">
        <v>14</v>
      </c>
      <c r="D32" s="30" t="s">
        <v>54</v>
      </c>
      <c r="E32" s="17">
        <v>46279</v>
      </c>
      <c r="F32" s="29">
        <v>0.48680555555555555</v>
      </c>
      <c r="G32" s="18" t="s">
        <v>19</v>
      </c>
      <c r="H32" s="30" t="s">
        <v>26</v>
      </c>
    </row>
    <row r="33" spans="1:12" s="13" customFormat="1" ht="40.15" customHeight="1" thickBot="1" x14ac:dyDescent="0.3">
      <c r="A33" s="27">
        <v>26</v>
      </c>
      <c r="B33" s="13" t="s">
        <v>3</v>
      </c>
      <c r="C33" s="25" t="s">
        <v>14</v>
      </c>
      <c r="D33" s="30" t="s">
        <v>55</v>
      </c>
      <c r="E33" s="17">
        <v>46279</v>
      </c>
      <c r="F33" s="29">
        <v>0.48680555555555555</v>
      </c>
      <c r="G33" s="18" t="s">
        <v>19</v>
      </c>
      <c r="H33" s="30" t="s">
        <v>26</v>
      </c>
    </row>
    <row r="34" spans="1:12" s="13" customFormat="1" ht="40.15" customHeight="1" thickBot="1" x14ac:dyDescent="0.3">
      <c r="A34" s="27">
        <v>27</v>
      </c>
      <c r="B34" s="13" t="s">
        <v>3</v>
      </c>
      <c r="C34" s="25" t="s">
        <v>14</v>
      </c>
      <c r="D34" s="30" t="s">
        <v>56</v>
      </c>
      <c r="E34" s="17">
        <v>46279</v>
      </c>
      <c r="F34" s="29">
        <v>0.48680555555555555</v>
      </c>
      <c r="G34" s="18" t="s">
        <v>19</v>
      </c>
      <c r="H34" s="30" t="s">
        <v>26</v>
      </c>
    </row>
    <row r="35" spans="1:12" s="13" customFormat="1" ht="40.15" customHeight="1" thickBot="1" x14ac:dyDescent="0.3">
      <c r="A35" s="27">
        <v>28</v>
      </c>
      <c r="B35" s="13" t="s">
        <v>3</v>
      </c>
      <c r="C35" s="25" t="s">
        <v>14</v>
      </c>
      <c r="D35" s="30" t="s">
        <v>57</v>
      </c>
      <c r="E35" s="17">
        <v>46279</v>
      </c>
      <c r="F35" s="29">
        <v>0.5</v>
      </c>
      <c r="G35" s="18" t="s">
        <v>19</v>
      </c>
      <c r="H35" s="30" t="str">
        <f t="shared" ref="H35" si="6">D35</f>
        <v>BOLETÍN DEL AVISO HIDROLÓGICO N° 1607-2026. Situación Actual del nivel del Río Huallaga.(E).14SEP26</v>
      </c>
    </row>
    <row r="36" spans="1:12" s="13" customFormat="1" ht="40.15" customHeight="1" thickBot="1" x14ac:dyDescent="0.3">
      <c r="A36" s="27">
        <v>29</v>
      </c>
      <c r="B36" s="13" t="s">
        <v>3</v>
      </c>
      <c r="C36" s="25" t="s">
        <v>14</v>
      </c>
      <c r="D36" s="30" t="s">
        <v>58</v>
      </c>
      <c r="E36" s="17">
        <v>46279</v>
      </c>
      <c r="F36" s="29">
        <v>0.5</v>
      </c>
      <c r="G36" s="18" t="s">
        <v>19</v>
      </c>
      <c r="H36" s="30" t="str">
        <f t="shared" ref="H36:H38" si="7">D36</f>
        <v>BOLETÍN DEL AVISO HIDROLÓGICO N° 1608-2026. Situación actual del nivel del Río Nanay.(E).14SET26</v>
      </c>
    </row>
    <row r="37" spans="1:12" s="13" customFormat="1" ht="40.15" customHeight="1" thickBot="1" x14ac:dyDescent="0.3">
      <c r="A37" s="27">
        <v>30</v>
      </c>
      <c r="B37" s="13" t="s">
        <v>3</v>
      </c>
      <c r="C37" s="25" t="s">
        <v>14</v>
      </c>
      <c r="D37" s="30" t="s">
        <v>59</v>
      </c>
      <c r="E37" s="17">
        <v>46279</v>
      </c>
      <c r="F37" s="29">
        <v>0.5</v>
      </c>
      <c r="G37" s="18" t="s">
        <v>19</v>
      </c>
      <c r="H37" s="30" t="str">
        <f t="shared" si="7"/>
        <v>BOLETÍN DEL AVISO HIDROLÓGICO N° 1612-2026. Situación actual del nivel del Río Huallaga.(E).14SET26</v>
      </c>
    </row>
    <row r="38" spans="1:12" s="13" customFormat="1" ht="40.15" customHeight="1" thickBot="1" x14ac:dyDescent="0.3">
      <c r="A38" s="27">
        <v>31</v>
      </c>
      <c r="B38" s="13" t="s">
        <v>3</v>
      </c>
      <c r="C38" s="25" t="s">
        <v>14</v>
      </c>
      <c r="D38" s="30" t="s">
        <v>60</v>
      </c>
      <c r="E38" s="17">
        <v>46279</v>
      </c>
      <c r="F38" s="29">
        <v>0.5</v>
      </c>
      <c r="G38" s="18" t="s">
        <v>19</v>
      </c>
      <c r="H38" s="30" t="str">
        <f t="shared" si="7"/>
        <v>BOLETÍN DEL AVISO HIDROLÓGICO N° 1615-2026. Situación Actual del nivel del Río Ucayali.14SET26</v>
      </c>
    </row>
    <row r="39" spans="1:12" s="36" customFormat="1" ht="40.15" customHeight="1" thickBot="1" x14ac:dyDescent="0.3">
      <c r="A39" s="27">
        <v>32</v>
      </c>
      <c r="B39" s="13" t="s">
        <v>3</v>
      </c>
      <c r="C39" s="25" t="s">
        <v>13</v>
      </c>
      <c r="D39" s="30" t="s">
        <v>62</v>
      </c>
      <c r="E39" s="17">
        <v>46279</v>
      </c>
      <c r="F39" s="29">
        <v>0.51180555555555551</v>
      </c>
      <c r="G39" s="18" t="s">
        <v>19</v>
      </c>
      <c r="H39" s="30" t="s">
        <v>27</v>
      </c>
    </row>
    <row r="40" spans="1:12" s="36" customFormat="1" ht="40.15" customHeight="1" thickBot="1" x14ac:dyDescent="0.3">
      <c r="A40" s="27">
        <v>33</v>
      </c>
      <c r="B40" s="13" t="s">
        <v>3</v>
      </c>
      <c r="C40" s="25" t="s">
        <v>13</v>
      </c>
      <c r="D40" s="30" t="s">
        <v>63</v>
      </c>
      <c r="E40" s="17">
        <v>46279</v>
      </c>
      <c r="F40" s="29">
        <v>0.51180555555555551</v>
      </c>
      <c r="G40" s="18" t="s">
        <v>19</v>
      </c>
      <c r="H40" s="30" t="s">
        <v>63</v>
      </c>
    </row>
    <row r="41" spans="1:12" s="36" customFormat="1" ht="40.15" customHeight="1" thickBot="1" x14ac:dyDescent="0.3">
      <c r="A41" s="27">
        <v>34</v>
      </c>
      <c r="B41" s="13" t="s">
        <v>3</v>
      </c>
      <c r="C41" s="25" t="s">
        <v>13</v>
      </c>
      <c r="D41" s="30" t="s">
        <v>64</v>
      </c>
      <c r="E41" s="17">
        <v>46279</v>
      </c>
      <c r="F41" s="29">
        <v>0.51527777777777772</v>
      </c>
      <c r="G41" s="18" t="s">
        <v>19</v>
      </c>
      <c r="H41" s="30" t="s">
        <v>64</v>
      </c>
    </row>
    <row r="42" spans="1:12" s="36" customFormat="1" ht="40.15" customHeight="1" thickBot="1" x14ac:dyDescent="0.3">
      <c r="A42" s="27">
        <v>35</v>
      </c>
      <c r="B42" s="13" t="s">
        <v>3</v>
      </c>
      <c r="C42" s="25" t="s">
        <v>13</v>
      </c>
      <c r="D42" s="30" t="s">
        <v>65</v>
      </c>
      <c r="E42" s="17">
        <v>46279</v>
      </c>
      <c r="F42" s="29">
        <v>0.52986111111111112</v>
      </c>
      <c r="G42" s="18" t="s">
        <v>19</v>
      </c>
      <c r="H42" s="30" t="s">
        <v>65</v>
      </c>
    </row>
    <row r="43" spans="1:12" s="36" customFormat="1" ht="40.15" customHeight="1" thickBot="1" x14ac:dyDescent="0.3">
      <c r="A43" s="27">
        <v>36</v>
      </c>
      <c r="B43" s="13" t="s">
        <v>3</v>
      </c>
      <c r="C43" s="25" t="s">
        <v>13</v>
      </c>
      <c r="D43" s="30" t="s">
        <v>66</v>
      </c>
      <c r="E43" s="17">
        <v>46279</v>
      </c>
      <c r="F43" s="29">
        <v>0.52986111111111112</v>
      </c>
      <c r="G43" s="18" t="s">
        <v>19</v>
      </c>
      <c r="H43" s="30" t="s">
        <v>66</v>
      </c>
    </row>
    <row r="44" spans="1:12" s="13" customFormat="1" ht="40.15" customHeight="1" thickBot="1" x14ac:dyDescent="0.3">
      <c r="A44" s="27">
        <v>37</v>
      </c>
      <c r="B44" s="13" t="s">
        <v>3</v>
      </c>
      <c r="C44" s="25" t="s">
        <v>14</v>
      </c>
      <c r="D44" s="30" t="s">
        <v>61</v>
      </c>
      <c r="E44" s="17">
        <v>46279</v>
      </c>
      <c r="F44" s="29">
        <v>0.54861111111111116</v>
      </c>
      <c r="G44" s="18" t="s">
        <v>19</v>
      </c>
      <c r="H44" s="30" t="str">
        <f t="shared" ref="H44:H45" si="8">D44</f>
        <v>Boletín Meteorológico N° 257 -14 SEPTIEMBRE del 2026 AVISO DE CORTO PLAZO ANTE LLUVIAS INTENSAS</v>
      </c>
    </row>
    <row r="45" spans="1:12" s="13" customFormat="1" ht="40.15" customHeight="1" thickBot="1" x14ac:dyDescent="0.3">
      <c r="A45" s="27">
        <v>38</v>
      </c>
      <c r="B45" s="13" t="s">
        <v>3</v>
      </c>
      <c r="C45" s="25" t="s">
        <v>14</v>
      </c>
      <c r="D45" s="30" t="s">
        <v>67</v>
      </c>
      <c r="E45" s="17">
        <v>46279</v>
      </c>
      <c r="F45" s="29">
        <v>0.54861111111111116</v>
      </c>
      <c r="G45" s="18" t="s">
        <v>19</v>
      </c>
      <c r="H45" s="30" t="str">
        <f t="shared" si="8"/>
        <v>170 Boletín Informativo de Activación de Quebradas 14SEPTIEMBRE 2026</v>
      </c>
    </row>
    <row r="46" spans="1:12" s="4" customFormat="1" ht="40.15" customHeight="1" thickBot="1" x14ac:dyDescent="0.3">
      <c r="A46" s="27">
        <v>39</v>
      </c>
      <c r="B46" s="13" t="s">
        <v>3</v>
      </c>
      <c r="C46" s="25" t="s">
        <v>14</v>
      </c>
      <c r="D46" s="30" t="s">
        <v>68</v>
      </c>
      <c r="E46" s="17">
        <v>46279</v>
      </c>
      <c r="F46" s="29">
        <v>0.54861111111111116</v>
      </c>
      <c r="G46" s="18" t="s">
        <v>19</v>
      </c>
      <c r="H46" s="30" t="s">
        <v>68</v>
      </c>
      <c r="L46" s="35"/>
    </row>
    <row r="47" spans="1:12" s="36" customFormat="1" ht="40.15" customHeight="1" thickBot="1" x14ac:dyDescent="0.3">
      <c r="A47" s="27">
        <v>40</v>
      </c>
      <c r="B47" s="13" t="s">
        <v>3</v>
      </c>
      <c r="C47" s="25" t="s">
        <v>13</v>
      </c>
      <c r="D47" s="30" t="s">
        <v>69</v>
      </c>
      <c r="E47" s="17">
        <v>46279</v>
      </c>
      <c r="F47" s="29">
        <v>0.58750000000000002</v>
      </c>
      <c r="G47" s="18" t="s">
        <v>19</v>
      </c>
      <c r="H47" s="30" t="s">
        <v>69</v>
      </c>
    </row>
    <row r="48" spans="1:12" s="36" customFormat="1" ht="40.15" customHeight="1" thickBot="1" x14ac:dyDescent="0.3">
      <c r="A48" s="27">
        <v>41</v>
      </c>
      <c r="B48" s="13" t="s">
        <v>3</v>
      </c>
      <c r="C48" s="25" t="s">
        <v>13</v>
      </c>
      <c r="D48" s="30" t="s">
        <v>72</v>
      </c>
      <c r="E48" s="17">
        <v>46279</v>
      </c>
      <c r="F48" s="29">
        <v>0.58819444444444446</v>
      </c>
      <c r="G48" s="18" t="s">
        <v>19</v>
      </c>
      <c r="H48" s="30" t="s">
        <v>70</v>
      </c>
    </row>
    <row r="49" spans="1:12" s="4" customFormat="1" ht="40.15" customHeight="1" thickBot="1" x14ac:dyDescent="0.3">
      <c r="A49" s="27">
        <v>42</v>
      </c>
      <c r="B49" s="13" t="s">
        <v>3</v>
      </c>
      <c r="C49" s="25" t="s">
        <v>14</v>
      </c>
      <c r="D49" s="30" t="s">
        <v>71</v>
      </c>
      <c r="E49" s="17">
        <v>46279</v>
      </c>
      <c r="F49" s="29">
        <v>0.59166666666666667</v>
      </c>
      <c r="G49" s="18" t="s">
        <v>19</v>
      </c>
      <c r="H49" s="30" t="s">
        <v>71</v>
      </c>
      <c r="L49" s="35"/>
    </row>
    <row r="50" spans="1:12" s="4" customFormat="1" ht="40.15" customHeight="1" thickBot="1" x14ac:dyDescent="0.3">
      <c r="A50" s="27">
        <v>43</v>
      </c>
      <c r="B50" s="13" t="s">
        <v>3</v>
      </c>
      <c r="C50" s="25" t="s">
        <v>14</v>
      </c>
      <c r="D50" s="30" t="s">
        <v>28</v>
      </c>
      <c r="E50" s="17">
        <v>46279</v>
      </c>
      <c r="F50" s="29">
        <v>0.59166666666666667</v>
      </c>
      <c r="G50" s="18" t="s">
        <v>19</v>
      </c>
      <c r="H50" s="30" t="s">
        <v>28</v>
      </c>
      <c r="L50" s="35"/>
    </row>
    <row r="51" spans="1:12" s="4" customFormat="1" ht="40.15" customHeight="1" thickBot="1" x14ac:dyDescent="0.3">
      <c r="A51" s="27">
        <v>44</v>
      </c>
      <c r="B51" s="13" t="s">
        <v>3</v>
      </c>
      <c r="C51" s="25" t="s">
        <v>13</v>
      </c>
      <c r="D51" s="30" t="s">
        <v>73</v>
      </c>
      <c r="E51" s="17">
        <v>46279</v>
      </c>
      <c r="F51" s="29">
        <v>0.59583333333333333</v>
      </c>
      <c r="G51" s="18" t="s">
        <v>19</v>
      </c>
      <c r="H51" s="30" t="s">
        <v>73</v>
      </c>
      <c r="L51" s="35"/>
    </row>
    <row r="52" spans="1:12" s="4" customFormat="1" ht="40.15" customHeight="1" thickBot="1" x14ac:dyDescent="0.3">
      <c r="A52" s="27">
        <v>45</v>
      </c>
      <c r="B52" s="13" t="s">
        <v>3</v>
      </c>
      <c r="C52" s="25" t="s">
        <v>13</v>
      </c>
      <c r="D52" s="30" t="s">
        <v>74</v>
      </c>
      <c r="E52" s="17">
        <v>46279</v>
      </c>
      <c r="F52" s="29">
        <v>0.59583333333333333</v>
      </c>
      <c r="G52" s="18" t="s">
        <v>19</v>
      </c>
      <c r="H52" s="30" t="s">
        <v>74</v>
      </c>
      <c r="L52" s="35"/>
    </row>
    <row r="53" spans="1:12" s="4" customFormat="1" ht="40.15" customHeight="1" thickBot="1" x14ac:dyDescent="0.3">
      <c r="A53" s="27">
        <v>46</v>
      </c>
      <c r="B53" s="13" t="s">
        <v>3</v>
      </c>
      <c r="C53" s="25" t="s">
        <v>14</v>
      </c>
      <c r="D53" s="30" t="s">
        <v>75</v>
      </c>
      <c r="E53" s="17">
        <v>46279</v>
      </c>
      <c r="F53" s="29">
        <v>0.60347222222222219</v>
      </c>
      <c r="G53" s="18" t="s">
        <v>19</v>
      </c>
      <c r="H53" s="30" t="s">
        <v>75</v>
      </c>
      <c r="L53" s="35"/>
    </row>
    <row r="54" spans="1:12" s="4" customFormat="1" ht="40.15" customHeight="1" thickBot="1" x14ac:dyDescent="0.3">
      <c r="A54" s="27">
        <v>47</v>
      </c>
      <c r="B54" s="13" t="s">
        <v>3</v>
      </c>
      <c r="C54" s="25" t="s">
        <v>13</v>
      </c>
      <c r="D54" s="30" t="s">
        <v>76</v>
      </c>
      <c r="E54" s="17">
        <v>46279</v>
      </c>
      <c r="F54" s="29">
        <v>0.61388888888888893</v>
      </c>
      <c r="G54" s="18" t="s">
        <v>19</v>
      </c>
      <c r="H54" s="30" t="s">
        <v>76</v>
      </c>
      <c r="L54" s="35"/>
    </row>
    <row r="55" spans="1:12" s="4" customFormat="1" ht="40.15" customHeight="1" thickBot="1" x14ac:dyDescent="0.3">
      <c r="A55" s="27">
        <v>48</v>
      </c>
      <c r="B55" s="13" t="s">
        <v>3</v>
      </c>
      <c r="C55" s="25" t="s">
        <v>13</v>
      </c>
      <c r="D55" s="30" t="s">
        <v>77</v>
      </c>
      <c r="E55" s="17">
        <v>46279</v>
      </c>
      <c r="F55" s="29">
        <v>0.66597222222222219</v>
      </c>
      <c r="G55" s="18" t="s">
        <v>19</v>
      </c>
      <c r="H55" s="30" t="s">
        <v>77</v>
      </c>
      <c r="L55" s="35"/>
    </row>
    <row r="56" spans="1:12" s="4" customFormat="1" ht="40.15" customHeight="1" thickBot="1" x14ac:dyDescent="0.3">
      <c r="A56" s="27">
        <v>49</v>
      </c>
      <c r="B56" s="13" t="s">
        <v>3</v>
      </c>
      <c r="C56" s="25" t="s">
        <v>13</v>
      </c>
      <c r="D56" s="30" t="s">
        <v>78</v>
      </c>
      <c r="E56" s="17">
        <v>46279</v>
      </c>
      <c r="F56" s="29">
        <v>0.66597222222222219</v>
      </c>
      <c r="G56" s="18" t="s">
        <v>19</v>
      </c>
      <c r="H56" s="30" t="s">
        <v>78</v>
      </c>
      <c r="L56" s="35"/>
    </row>
    <row r="57" spans="1:12" s="5" customFormat="1" ht="30.6" customHeight="1" thickBot="1" x14ac:dyDescent="0.3">
      <c r="A57" s="39"/>
      <c r="B57"/>
      <c r="C57"/>
      <c r="D57" s="40" t="s">
        <v>18</v>
      </c>
      <c r="E57" s="41"/>
      <c r="F57" s="42"/>
      <c r="G57" s="16">
        <v>49</v>
      </c>
      <c r="K57" s="21"/>
    </row>
    <row r="58" spans="1:12" ht="21.6" customHeight="1" x14ac:dyDescent="0.25"/>
    <row r="59" spans="1:12" ht="27.6" customHeight="1" x14ac:dyDescent="0.25">
      <c r="D59" s="2"/>
      <c r="F59"/>
    </row>
    <row r="60" spans="1:12" ht="19.899999999999999" customHeight="1" x14ac:dyDescent="0.25"/>
    <row r="61" spans="1:12" ht="19.149999999999999" customHeight="1" x14ac:dyDescent="0.25"/>
    <row r="62" spans="1:12" ht="19.149999999999999" customHeight="1" x14ac:dyDescent="0.25"/>
    <row r="63" spans="1:12" ht="17.45" customHeight="1" x14ac:dyDescent="0.25"/>
    <row r="64" spans="1:12" ht="21" customHeight="1" x14ac:dyDescent="0.25"/>
    <row r="65" ht="21.6" customHeight="1" x14ac:dyDescent="0.25"/>
    <row r="66" ht="19.899999999999999" customHeight="1" x14ac:dyDescent="0.25"/>
    <row r="67" ht="21" customHeight="1" x14ac:dyDescent="0.25"/>
    <row r="68" ht="21.6" customHeight="1" x14ac:dyDescent="0.25"/>
    <row r="69" ht="24" customHeight="1" x14ac:dyDescent="0.25"/>
    <row r="70" ht="13.9" customHeight="1" x14ac:dyDescent="0.25"/>
  </sheetData>
  <autoFilter ref="A7:H57" xr:uid="{1D2B3104-4350-4205-B7E0-4434C1FC64FE}"/>
  <mergeCells count="8">
    <mergeCell ref="D57:F57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D15" sqref="D15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24</v>
      </c>
    </row>
    <row r="3" spans="2:5" x14ac:dyDescent="0.25">
      <c r="B3" s="8" t="s">
        <v>13</v>
      </c>
      <c r="C3" s="28">
        <f>COUNTIF('PRODUCTOS '!C:C,GRÁFICO!$B$3)</f>
        <v>22</v>
      </c>
    </row>
    <row r="4" spans="2:5" x14ac:dyDescent="0.25">
      <c r="B4" s="8" t="s">
        <v>22</v>
      </c>
      <c r="C4" s="28">
        <f>COUNTIF('PRODUCTOS '!C:C,GRÁFICO!$B$4)</f>
        <v>3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EB9AD-72F5-4AA6-8FDD-CCC4FA4499E6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b21e54d7-e6b2-4f5e-9bc1-334912e68f17"/>
    <ds:schemaRef ds:uri="http://schemas.openxmlformats.org/package/2006/metadata/core-properties"/>
    <ds:schemaRef ds:uri="27f5bc13-a4ce-43f0-80c1-3fbd6420d76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2026-09-14T21:11:21Z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