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8. Agosto\"/>
    </mc:Choice>
  </mc:AlternateContent>
  <xr:revisionPtr revIDLastSave="0" documentId="8_{5BFDA91A-9C04-4959-A85A-A5EBBBB637C0}" xr6:coauthVersionLast="36" xr6:coauthVersionMax="36" xr10:uidLastSave="{00000000-0000-0000-0000-000000000000}"/>
  <bookViews>
    <workbookView xWindow="0" yWindow="0" windowWidth="28800" windowHeight="109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'!$A$7:$H$41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H37" i="1"/>
  <c r="H34" i="1"/>
  <c r="H35" i="1"/>
  <c r="H38" i="1"/>
  <c r="H39" i="1"/>
  <c r="H31" i="1" l="1"/>
  <c r="H32" i="1"/>
  <c r="H33" i="1"/>
  <c r="H27" i="1" l="1"/>
  <c r="H28" i="1"/>
  <c r="H29" i="1"/>
  <c r="H30" i="1"/>
  <c r="H20" i="1" l="1"/>
  <c r="H21" i="1"/>
  <c r="H22" i="1"/>
  <c r="H23" i="1"/>
  <c r="H24" i="1"/>
  <c r="H25" i="1"/>
  <c r="H26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<sst xmlns="http://schemas.openxmlformats.org/spreadsheetml/2006/main" count="156" uniqueCount="58">
  <si>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</si>
  <si>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</si>
  <si>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</si>
  <si>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</si>
  <si>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</si>
  <si>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</si>
  <si>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</si>
  <si>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</si>
  <si>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</si>
  <si>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</si>
  <si>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</si>
  <si>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</si>
  <si>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</si>
  <si>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</si>
  <si>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</si>
  <si>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</si>
  <si>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</si>
  <si>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</si>
  <si>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</si>
  <si>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</si>
  <si>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</si>
  <si>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</si>
  <si>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</si>
  <si>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</si>
  <si>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DÍA 19 DE AGOSTO DEL 2026</t>
  </si>
  <si>
    <t>124. Boletín Semáforo de Emergencias 19 AGOSTO 2026 OLEAJES</t>
  </si>
  <si>
    <t>124. Boletín Semáforo de Emergencias 19 AGOSTO VOLCANES</t>
  </si>
  <si>
    <t>Resumen Ejecutivo N° 154 - Monitoreo Emergencias - 19-08-2026</t>
  </si>
  <si>
    <t>Boletín de Pronóstico de Radiacion UV N°153 - 19 de agosto 2026</t>
  </si>
  <si>
    <t>154 Reporte de Peligros Inminentes -  19 AGOSTO 2026</t>
  </si>
  <si>
    <t>154. MATRIZ DEE - 19 AGOSTO 2026</t>
  </si>
  <si>
    <t>Boletin DEE - 19 Agosto 2026</t>
  </si>
  <si>
    <t>Comunicado N° 469 Incremento de Temperatura Diurna en la Costa y Sierra (extensión del aviso 322)  19AGO2026</t>
  </si>
  <si>
    <t>Nota de Prensa N° 650 Incremento de Temperatura Diurna en la Costa y Sierra  19AGO2026</t>
  </si>
  <si>
    <t>Boletín de Alerta de Incendio Forestal N°151-19 Agosto2026</t>
  </si>
  <si>
    <t>Nota Informativa Región Tumbes N° 144 - 19 AGOSTO 2026 - 9  HORAS - COES PRODUCE</t>
  </si>
  <si>
    <t>Nota de Prensa N° 652 Volcán Ubinas (Reporte 230 IGP)  19AGO2026</t>
  </si>
  <si>
    <t>Nota de Prensa N° 651 Volcán Sabancaya (Reporte 230 IGP)  19AGO2026</t>
  </si>
  <si>
    <t>Nota Informativa Región Puno N° 154 - 19 AGOSTO 2026 - 10  HORAS - COES PRODUCE</t>
  </si>
  <si>
    <t>Boletin Sísmico N° 0166 - 19 DE AGOSTO Lima - Lima</t>
  </si>
  <si>
    <t>Comunicado N° 470 Situación Actual del Nivel del Río Ucayali - Estación Lagarto IRD   19AGO2026</t>
  </si>
  <si>
    <t>Nota de Prensa N° 653 Situación Actual del Nivel del Río Ucayali - Estación Lagarto IRD  19AGO2026</t>
  </si>
  <si>
    <t>Boletín Meteorológico N° 322 - 19 AGOSTO Incremento Temperatura Diurna Costa y Sierra</t>
  </si>
  <si>
    <t>Boletín Meteorológico N° 323 - 19 AGOSTO Llovizna Costa Central (E318)</t>
  </si>
  <si>
    <t>Boletín Meteorológico N° 324 - 19 AGOSTO Llluvia Selva</t>
  </si>
  <si>
    <t>Boletín Meteorológico N° 326 - 19 AGOSTO Incremento Viento Costa</t>
  </si>
  <si>
    <t>Boletín Meteorológico N° 327 - 19 AGOSTO Descenso Temperatura Nocturna Sierra Centro y Sur</t>
  </si>
  <si>
    <t>Boletín Meteorológico N° 328 - 19 AGOSTO Incremento Temperatura Diurna Costa y Sierra (E322)</t>
  </si>
  <si>
    <t>Bitacora de Reporte de Noticias 19AGO2026</t>
  </si>
  <si>
    <t>Comunicado N° 471 Aviso 231 de corto plazo ante lluvias intensas  19AGO2026</t>
  </si>
  <si>
    <t>Boletín Meteorológico N° 231 - 19 AGOSTO del 2026 AVISO DE CORTO PLAZO ANTE LLUVIAS INTENSAS</t>
  </si>
  <si>
    <t>153 Boletín Informativo de Activación de Quebradas 19AGOSTO 2026</t>
  </si>
  <si>
    <t>Boletín Meteorológico N°231- Activación de Quebradas - 19AGOSTO del 2026</t>
  </si>
  <si>
    <t>Reporte de Emergencias Activas N° 151 - 19 AGOSTO 2026 -  12 HORAS - COES PRODUCE</t>
  </si>
  <si>
    <t>Resumen Emergencias Activas N° 151 - 19  AGOSTO  2026 - 13 HORAS - COES PRODUCE</t>
  </si>
  <si>
    <t>Reporte de Comunicación Radial VHF N° 143  19AGO2026</t>
  </si>
  <si>
    <t>Reporte de Comunicación Radial HF N° 143   19AGO2026</t>
  </si>
  <si>
    <t>Desde las 07:27 horas hasta las 16:07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</si>
</sst>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19/08/2026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879829</xdr:colOff>
      <xdr:row>1</xdr:row>
      <xdr:rowOff>102276</xdr:rowOff>
    </xdr:from>
    <xdr:to>
      <xdr:col>12</xdr:col>
      <xdr:colOff>584554</xdr:colOff>
      <xdr:row>22</xdr:row>
      <xdr:rowOff>21314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topLeftCell="D1" zoomScale="70" zoomScaleNormal="70" workbookViewId="0">
      <selection activeCell="G5" sqref="G5:H5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+H1:AA40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57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24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23</v>
      </c>
      <c r="D8" s="30" t="s">
        <v>25</v>
      </c>
      <c r="E8" s="17">
        <v>46253</v>
      </c>
      <c r="F8" s="29">
        <v>0.33194444444444443</v>
      </c>
      <c r="G8" s="18" t="s">
        <v>19</v>
      </c>
      <c r="H8" s="16" t="str">
        <f t="shared" ref="H8:H9" si="0">D8</f>
        <v>124. Boletín Semáforo de Emergencias 19 AGOSTO 2026 OLEAJES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23</v>
      </c>
      <c r="D9" s="31" t="s">
        <v>26</v>
      </c>
      <c r="E9" s="17">
        <v>46253</v>
      </c>
      <c r="F9" s="29">
        <v>0.33194444444444443</v>
      </c>
      <c r="G9" s="18" t="s">
        <v>19</v>
      </c>
      <c r="H9" s="16" t="str">
        <f t="shared" si="0"/>
        <v>124. Boletín Semáforo de Emergencias 19 AGOSTO VOLCANES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14</v>
      </c>
      <c r="D10" s="32" t="s">
        <v>27</v>
      </c>
      <c r="E10" s="17">
        <v>46253</v>
      </c>
      <c r="F10" s="29">
        <v>0.39513888888888887</v>
      </c>
      <c r="G10" s="18" t="s">
        <v>19</v>
      </c>
      <c r="H10" s="16" t="str">
        <f>D10</f>
        <v>Resumen Ejecutivo N° 154 - Monitoreo Emergencias - 19-08-2026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14</v>
      </c>
      <c r="D11" s="30" t="s">
        <v>28</v>
      </c>
      <c r="E11" s="17">
        <v>46253</v>
      </c>
      <c r="F11" s="29">
        <v>0.39861111111111114</v>
      </c>
      <c r="G11" s="18" t="s">
        <v>19</v>
      </c>
      <c r="H11" s="16" t="str">
        <f t="shared" ref="H11" si="1">D11</f>
        <v>Boletín de Pronóstico de Radiacion UV N°153 - 19 de agosto 2026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14</v>
      </c>
      <c r="D12" s="30" t="s">
        <v>29</v>
      </c>
      <c r="E12" s="17">
        <v>46253</v>
      </c>
      <c r="F12" s="29">
        <v>0.39861111111111114</v>
      </c>
      <c r="G12" s="18" t="s">
        <v>19</v>
      </c>
      <c r="H12" s="16" t="str">
        <f>D12</f>
        <v>154 Reporte de Peligros Inminentes -  19 AGOSTO 2026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14</v>
      </c>
      <c r="D13" s="30" t="s">
        <v>30</v>
      </c>
      <c r="E13" s="17">
        <v>46253</v>
      </c>
      <c r="F13" s="29">
        <v>0.39861111111111114</v>
      </c>
      <c r="G13" s="18" t="s">
        <v>19</v>
      </c>
      <c r="H13" s="16" t="str">
        <f>D13</f>
        <v>154. MATRIZ DEE - 19 AGOSTO 2026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14</v>
      </c>
      <c r="D14" s="30" t="s">
        <v>31</v>
      </c>
      <c r="E14" s="17">
        <v>46253</v>
      </c>
      <c r="F14" s="29">
        <v>0.39861111111111114</v>
      </c>
      <c r="G14" s="18" t="s">
        <v>19</v>
      </c>
      <c r="H14" s="16" t="str">
        <f t="shared" ref="H14" si="2">D14</f>
        <v>Boletin DEE - 19 Agosto 2026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13</v>
      </c>
      <c r="D15" s="30" t="s">
        <v>32</v>
      </c>
      <c r="E15" s="17">
        <v>46253</v>
      </c>
      <c r="F15" s="29">
        <v>0.40069444444444446</v>
      </c>
      <c r="G15" s="18" t="s">
        <v>19</v>
      </c>
      <c r="H15" s="16" t="str">
        <f>D15</f>
        <v>Comunicado N° 469 Incremento de Temperatura Diurna en la Costa y Sierra (extensión del aviso 322)  19AGO2026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13</v>
      </c>
      <c r="D16" s="30" t="s">
        <v>33</v>
      </c>
      <c r="E16" s="17">
        <v>46253</v>
      </c>
      <c r="F16" s="29">
        <v>0.40069444444444446</v>
      </c>
      <c r="G16" s="18" t="s">
        <v>19</v>
      </c>
      <c r="H16" s="16" t="str">
        <f t="shared" ref="H16:H18" si="3">D16</f>
        <v>Nota de Prensa N° 650 Incremento de Temperatura Diurna en la Costa y Sierra  19AGO2026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14</v>
      </c>
      <c r="D17" s="30" t="s">
        <v>34</v>
      </c>
      <c r="E17" s="17">
        <v>46253</v>
      </c>
      <c r="F17" s="29">
        <v>0.41180555555555554</v>
      </c>
      <c r="G17" s="18" t="s">
        <v>19</v>
      </c>
      <c r="H17" s="16" t="str">
        <f t="shared" si="3"/>
        <v>Boletín de Alerta de Incendio Forestal N°151-19 Agosto2026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14</v>
      </c>
      <c r="D18" s="30" t="s">
        <v>35</v>
      </c>
      <c r="E18" s="17">
        <v>46253</v>
      </c>
      <c r="F18" s="29">
        <v>0.41875000000000001</v>
      </c>
      <c r="G18" s="18" t="s">
        <v>19</v>
      </c>
      <c r="H18" s="16" t="str">
        <f t="shared" si="3"/>
        <v>Nota Informativa Región Tumbes N° 144 - 19 AGOSTO 2026 - 9  HORAS - COES PRODUCE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13</v>
      </c>
      <c r="D19" s="30" t="s">
        <v>37</v>
      </c>
      <c r="E19" s="17">
        <v>46253</v>
      </c>
      <c r="F19" s="29">
        <v>0.42152777777777778</v>
      </c>
      <c r="G19" s="18" t="s">
        <v>19</v>
      </c>
      <c r="H19" s="16" t="str">
        <f>D19</f>
        <v>Nota de Prensa N° 651 Volcán Sabancaya (Reporte 230 IGP)  19AGO2026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13</v>
      </c>
      <c r="D20" s="30" t="s">
        <v>36</v>
      </c>
      <c r="E20" s="17">
        <v>46253</v>
      </c>
      <c r="F20" s="29">
        <v>0.42152777777777778</v>
      </c>
      <c r="G20" s="18" t="s">
        <v>19</v>
      </c>
      <c r="H20" s="16" t="str">
        <f t="shared" ref="H20:H39" si="4">D20</f>
        <v>Nota de Prensa N° 652 Volcán Ubinas (Reporte 230 IGP)  19AGO2026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14</v>
      </c>
      <c r="D21" s="30" t="s">
        <v>38</v>
      </c>
      <c r="E21" s="17">
        <v>46253</v>
      </c>
      <c r="F21" s="29">
        <v>0.42708333333333331</v>
      </c>
      <c r="G21" s="18" t="s">
        <v>19</v>
      </c>
      <c r="H21" s="16" t="str">
        <f t="shared" si="4"/>
        <v>Nota Informativa Región Puno N° 154 - 19 AGOSTO 2026 - 10  HORAS - COES PRODUCE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23</v>
      </c>
      <c r="D22" s="30" t="s">
        <v>39</v>
      </c>
      <c r="E22" s="17">
        <v>46253</v>
      </c>
      <c r="F22" s="29">
        <v>0.42916666666666664</v>
      </c>
      <c r="G22" s="18" t="s">
        <v>19</v>
      </c>
      <c r="H22" s="16" t="str">
        <f t="shared" si="4"/>
        <v>Boletin Sísmico N° 0166 - 19 DE AGOSTO Lima - Lima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13</v>
      </c>
      <c r="D23" s="30" t="s">
        <v>40</v>
      </c>
      <c r="E23" s="17">
        <v>46253</v>
      </c>
      <c r="F23" s="29">
        <v>0.4465277777777778</v>
      </c>
      <c r="G23" s="18" t="s">
        <v>19</v>
      </c>
      <c r="H23" s="16" t="str">
        <f t="shared" si="4"/>
        <v>Comunicado N° 470 Situación Actual del Nivel del Río Ucayali - Estación Lagarto IRD   19AGO2026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13</v>
      </c>
      <c r="D24" s="30" t="s">
        <v>41</v>
      </c>
      <c r="E24" s="17">
        <v>46253</v>
      </c>
      <c r="F24" s="29">
        <v>0.4465277777777778</v>
      </c>
      <c r="G24" s="18" t="s">
        <v>19</v>
      </c>
      <c r="H24" s="16" t="str">
        <f t="shared" si="4"/>
        <v>Nota de Prensa N° 653 Situación Actual del Nivel del Río Ucayali - Estación Lagarto IRD  19AGO2026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42</v>
      </c>
      <c r="E25" s="17">
        <v>46253</v>
      </c>
      <c r="F25" s="29">
        <v>0.47013888888888888</v>
      </c>
      <c r="G25" s="18" t="s">
        <v>19</v>
      </c>
      <c r="H25" s="16" t="str">
        <f t="shared" si="4"/>
        <v>Boletín Meteorológico N° 322 - 19 AGOSTO Incremento Temperatura Diurna Costa y Sierra</v>
      </c>
      <c r="L25" s="19"/>
      <c r="M25" s="20"/>
    </row>
    <row r="26" spans="1:13" s="4" customFormat="1" ht="40.15" customHeight="1" thickBot="1" x14ac:dyDescent="0.3">
      <c r="A26" s="27">
        <v>19</v>
      </c>
      <c r="B26" s="13" t="s">
        <v>3</v>
      </c>
      <c r="C26" s="25" t="s">
        <v>14</v>
      </c>
      <c r="D26" s="30" t="s">
        <v>43</v>
      </c>
      <c r="E26" s="17">
        <v>46253</v>
      </c>
      <c r="F26" s="29">
        <v>0.47013888888888888</v>
      </c>
      <c r="G26" s="18" t="s">
        <v>19</v>
      </c>
      <c r="H26" s="16" t="str">
        <f t="shared" si="4"/>
        <v>Boletín Meteorológico N° 323 - 19 AGOSTO Llovizna Costa Central (E318)</v>
      </c>
      <c r="L26" s="19"/>
      <c r="M26" s="20"/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14</v>
      </c>
      <c r="D27" s="30" t="s">
        <v>44</v>
      </c>
      <c r="E27" s="17">
        <v>46253</v>
      </c>
      <c r="F27" s="29">
        <v>0.47013888888888888</v>
      </c>
      <c r="G27" s="18" t="s">
        <v>19</v>
      </c>
      <c r="H27" s="16" t="str">
        <f t="shared" si="4"/>
        <v>Boletín Meteorológico N° 324 - 19 AGOSTO Llluvia Selva</v>
      </c>
      <c r="L27" s="19"/>
      <c r="M27" s="20"/>
    </row>
    <row r="28" spans="1:13" s="4" customFormat="1" ht="40.15" customHeight="1" thickBot="1" x14ac:dyDescent="0.3">
      <c r="A28" s="27">
        <v>21</v>
      </c>
      <c r="B28" s="13" t="s">
        <v>3</v>
      </c>
      <c r="C28" s="25" t="s">
        <v>14</v>
      </c>
      <c r="D28" s="30" t="s">
        <v>45</v>
      </c>
      <c r="E28" s="17">
        <v>46253</v>
      </c>
      <c r="F28" s="29">
        <v>0.47013888888888888</v>
      </c>
      <c r="G28" s="18" t="s">
        <v>19</v>
      </c>
      <c r="H28" s="16" t="str">
        <f t="shared" si="4"/>
        <v>Boletín Meteorológico N° 326 - 19 AGOSTO Incremento Viento Costa</v>
      </c>
      <c r="L28" s="19"/>
      <c r="M28" s="20"/>
    </row>
    <row r="29" spans="1:13" s="4" customFormat="1" ht="40.15" customHeight="1" thickBot="1" x14ac:dyDescent="0.3">
      <c r="A29" s="27">
        <v>22</v>
      </c>
      <c r="B29" s="13" t="s">
        <v>3</v>
      </c>
      <c r="C29" s="25" t="s">
        <v>14</v>
      </c>
      <c r="D29" s="30" t="s">
        <v>46</v>
      </c>
      <c r="E29" s="17">
        <v>46253</v>
      </c>
      <c r="F29" s="29">
        <v>0.47013888888888888</v>
      </c>
      <c r="G29" s="18" t="s">
        <v>19</v>
      </c>
      <c r="H29" s="16" t="str">
        <f t="shared" si="4"/>
        <v>Boletín Meteorológico N° 327 - 19 AGOSTO Descenso Temperatura Nocturna Sierra Centro y Sur</v>
      </c>
      <c r="L29" s="19"/>
      <c r="M29" s="20"/>
    </row>
    <row r="30" spans="1:13" s="4" customFormat="1" ht="40.15" customHeight="1" thickBot="1" x14ac:dyDescent="0.3">
      <c r="A30" s="27">
        <v>23</v>
      </c>
      <c r="B30" s="13" t="s">
        <v>3</v>
      </c>
      <c r="C30" s="25" t="s">
        <v>14</v>
      </c>
      <c r="D30" s="30" t="s">
        <v>47</v>
      </c>
      <c r="E30" s="17">
        <v>46253</v>
      </c>
      <c r="F30" s="29">
        <v>0.47013888888888888</v>
      </c>
      <c r="G30" s="18" t="s">
        <v>19</v>
      </c>
      <c r="H30" s="16" t="str">
        <f t="shared" si="4"/>
        <v>Boletín Meteorológico N° 328 - 19 AGOSTO Incremento Temperatura Diurna Costa y Sierra (E322)</v>
      </c>
      <c r="L30" s="19"/>
      <c r="M30" s="20"/>
    </row>
    <row r="31" spans="1:13" s="4" customFormat="1" ht="40.15" customHeight="1" thickBot="1" x14ac:dyDescent="0.3">
      <c r="A31" s="27">
        <v>24</v>
      </c>
      <c r="B31" s="13" t="s">
        <v>3</v>
      </c>
      <c r="C31" s="25" t="s">
        <v>13</v>
      </c>
      <c r="D31" s="30" t="s">
        <v>48</v>
      </c>
      <c r="E31" s="17">
        <v>46253</v>
      </c>
      <c r="F31" s="29">
        <v>0.47291666666666665</v>
      </c>
      <c r="G31" s="18" t="s">
        <v>19</v>
      </c>
      <c r="H31" s="16" t="str">
        <f t="shared" si="4"/>
        <v>Bitacora de Reporte de Noticias 19AGO2026</v>
      </c>
      <c r="L31" s="19"/>
      <c r="M31" s="20"/>
    </row>
    <row r="32" spans="1:13" s="4" customFormat="1" ht="40.15" customHeight="1" thickBot="1" x14ac:dyDescent="0.3">
      <c r="A32" s="27">
        <v>25</v>
      </c>
      <c r="B32" s="13" t="s">
        <v>3</v>
      </c>
      <c r="C32" s="25" t="s">
        <v>13</v>
      </c>
      <c r="D32" s="30" t="s">
        <v>49</v>
      </c>
      <c r="E32" s="17">
        <v>46253</v>
      </c>
      <c r="F32" s="29">
        <v>0.50208333333333333</v>
      </c>
      <c r="G32" s="18" t="s">
        <v>19</v>
      </c>
      <c r="H32" s="16" t="str">
        <f t="shared" si="4"/>
        <v>Comunicado N° 471 Aviso 231 de corto plazo ante lluvias intensas  19AGO2026</v>
      </c>
      <c r="L32" s="19"/>
      <c r="M32" s="20"/>
    </row>
    <row r="33" spans="1:13" s="4" customFormat="1" ht="40.15" customHeight="1" thickBot="1" x14ac:dyDescent="0.3">
      <c r="A33" s="27">
        <v>26</v>
      </c>
      <c r="B33" s="13" t="s">
        <v>3</v>
      </c>
      <c r="C33" s="25" t="s">
        <v>14</v>
      </c>
      <c r="D33" s="30" t="s">
        <v>50</v>
      </c>
      <c r="E33" s="17">
        <v>46253</v>
      </c>
      <c r="F33" s="29">
        <v>0.51041666666666663</v>
      </c>
      <c r="G33" s="18" t="s">
        <v>19</v>
      </c>
      <c r="H33" s="16" t="str">
        <f t="shared" si="4"/>
        <v>Boletín Meteorológico N° 231 - 19 AGOSTO del 2026 AVISO DE CORTO PLAZO ANTE LLUVIAS INTENSAS</v>
      </c>
      <c r="L33" s="19"/>
      <c r="M33" s="20"/>
    </row>
    <row r="34" spans="1:13" s="4" customFormat="1" ht="40.15" customHeight="1" thickBot="1" x14ac:dyDescent="0.3">
      <c r="A34" s="27">
        <v>27</v>
      </c>
      <c r="B34" s="13" t="s">
        <v>3</v>
      </c>
      <c r="C34" s="25" t="s">
        <v>14</v>
      </c>
      <c r="D34" s="30" t="s">
        <v>51</v>
      </c>
      <c r="E34" s="17">
        <v>46253</v>
      </c>
      <c r="F34" s="29">
        <v>0.51041666666666663</v>
      </c>
      <c r="G34" s="18" t="s">
        <v>19</v>
      </c>
      <c r="H34" s="16" t="str">
        <f t="shared" si="4"/>
        <v>153 Boletín Informativo de Activación de Quebradas 19AGOSTO 2026</v>
      </c>
      <c r="L34" s="19"/>
      <c r="M34" s="20"/>
    </row>
    <row r="35" spans="1:13" s="4" customFormat="1" ht="40.15" customHeight="1" thickBot="1" x14ac:dyDescent="0.3">
      <c r="A35" s="27">
        <v>28</v>
      </c>
      <c r="B35" s="13" t="s">
        <v>3</v>
      </c>
      <c r="C35" s="25" t="s">
        <v>14</v>
      </c>
      <c r="D35" s="30" t="s">
        <v>52</v>
      </c>
      <c r="E35" s="17">
        <v>46253</v>
      </c>
      <c r="F35" s="29">
        <v>0.51041666666666663</v>
      </c>
      <c r="G35" s="18" t="s">
        <v>19</v>
      </c>
      <c r="H35" s="16" t="str">
        <f t="shared" si="4"/>
        <v>Boletín Meteorológico N°231- Activación de Quebradas - 19AGOSTO del 2026</v>
      </c>
      <c r="L35" s="19"/>
      <c r="M35" s="20"/>
    </row>
    <row r="36" spans="1:13" s="4" customFormat="1" ht="40.15" customHeight="1" thickBot="1" x14ac:dyDescent="0.3">
      <c r="A36" s="27">
        <v>29</v>
      </c>
      <c r="B36" s="13" t="s">
        <v>3</v>
      </c>
      <c r="C36" s="25" t="s">
        <v>14</v>
      </c>
      <c r="D36" s="30" t="s">
        <v>53</v>
      </c>
      <c r="E36" s="17">
        <v>46253</v>
      </c>
      <c r="F36" s="29">
        <v>0.58958333333333335</v>
      </c>
      <c r="G36" s="18" t="s">
        <v>19</v>
      </c>
      <c r="H36" s="16" t="str">
        <f t="shared" si="4"/>
        <v>Reporte de Emergencias Activas N° 151 - 19 AGOSTO 2026 -  12 HORAS - COES PRODUCE</v>
      </c>
      <c r="L36" s="19"/>
      <c r="M36" s="20"/>
    </row>
    <row r="37" spans="1:13" s="4" customFormat="1" ht="40.15" customHeight="1" thickBot="1" x14ac:dyDescent="0.3">
      <c r="A37" s="27">
        <v>30</v>
      </c>
      <c r="B37" s="13" t="s">
        <v>3</v>
      </c>
      <c r="C37" s="25" t="s">
        <v>14</v>
      </c>
      <c r="D37" s="30" t="s">
        <v>54</v>
      </c>
      <c r="E37" s="17">
        <v>46253</v>
      </c>
      <c r="F37" s="29">
        <v>0.58958333333333335</v>
      </c>
      <c r="G37" s="18" t="s">
        <v>19</v>
      </c>
      <c r="H37" s="16" t="str">
        <f t="shared" si="4"/>
        <v>Resumen Emergencias Activas N° 151 - 19  AGOSTO  2026 - 13 HORAS - COES PRODUCE</v>
      </c>
      <c r="L37" s="19"/>
      <c r="M37" s="20"/>
    </row>
    <row r="38" spans="1:13" s="4" customFormat="1" ht="40.15" customHeight="1" thickBot="1" x14ac:dyDescent="0.3">
      <c r="A38" s="27">
        <v>31</v>
      </c>
      <c r="B38" s="13" t="s">
        <v>3</v>
      </c>
      <c r="C38" s="25" t="s">
        <v>13</v>
      </c>
      <c r="D38" s="30" t="s">
        <v>56</v>
      </c>
      <c r="E38" s="17">
        <v>46253</v>
      </c>
      <c r="F38" s="29">
        <v>0.67152777777777772</v>
      </c>
      <c r="G38" s="18" t="s">
        <v>19</v>
      </c>
      <c r="H38" s="16" t="str">
        <f t="shared" si="4"/>
        <v>Reporte de Comunicación Radial HF N° 143   19AGO2026</v>
      </c>
      <c r="L38" s="19"/>
      <c r="M38" s="20"/>
    </row>
    <row r="39" spans="1:13" s="4" customFormat="1" ht="40.15" customHeight="1" thickBot="1" x14ac:dyDescent="0.3">
      <c r="A39" s="27">
        <v>32</v>
      </c>
      <c r="B39" s="13" t="s">
        <v>3</v>
      </c>
      <c r="C39" s="25" t="s">
        <v>13</v>
      </c>
      <c r="D39" s="30" t="s">
        <v>55</v>
      </c>
      <c r="E39" s="17">
        <v>46253</v>
      </c>
      <c r="F39" s="29">
        <v>0.67152777777777772</v>
      </c>
      <c r="G39" s="18" t="s">
        <v>19</v>
      </c>
      <c r="H39" s="16" t="str">
        <f t="shared" si="4"/>
        <v>Reporte de Comunicación Radial VHF N° 143  19AGO2026</v>
      </c>
      <c r="L39" s="19"/>
      <c r="M39" s="20"/>
    </row>
    <row r="40" spans="1:13" s="5" customFormat="1" ht="30.6" customHeight="1" thickBot="1" x14ac:dyDescent="0.3">
      <c r="A40"/>
      <c r="B40"/>
      <c r="C40"/>
      <c r="D40"/>
      <c r="E40" s="33" t="s">
        <v>18</v>
      </c>
      <c r="F40" s="34"/>
      <c r="G40" s="35"/>
      <c r="H40" s="16">
        <v>30</v>
      </c>
      <c r="L40" s="21"/>
    </row>
    <row r="41" spans="1:13" s="5" customFormat="1" ht="27.6" customHeight="1" x14ac:dyDescent="0.25">
      <c r="A41"/>
      <c r="B41"/>
      <c r="C41"/>
      <c r="D41"/>
      <c r="E41"/>
      <c r="F41"/>
      <c r="G41"/>
      <c r="H41" t="s">
        <v>21</v>
      </c>
      <c r="L41" s="21"/>
    </row>
    <row r="42" spans="1:13" ht="21.6" customHeight="1" x14ac:dyDescent="0.25"/>
    <row r="43" spans="1:13" ht="27.6" customHeight="1" x14ac:dyDescent="0.25"/>
    <row r="44" spans="1:13" ht="19.899999999999999" customHeight="1" x14ac:dyDescent="0.25"/>
    <row r="45" spans="1:13" ht="19.149999999999999" customHeight="1" x14ac:dyDescent="0.25"/>
    <row r="46" spans="1:13" ht="19.149999999999999" customHeight="1" x14ac:dyDescent="0.25"/>
    <row r="47" spans="1:13" ht="17.45" customHeight="1" x14ac:dyDescent="0.25"/>
    <row r="48" spans="1:13" ht="21" customHeight="1" x14ac:dyDescent="0.25"/>
    <row r="49" ht="21.6" customHeight="1" x14ac:dyDescent="0.25"/>
    <row r="50" ht="19.899999999999999" customHeight="1" x14ac:dyDescent="0.25"/>
    <row r="51" ht="21" customHeight="1" x14ac:dyDescent="0.25"/>
    <row r="52" ht="21.6" customHeight="1" x14ac:dyDescent="0.25"/>
    <row r="53" ht="24" customHeight="1" x14ac:dyDescent="0.25"/>
    <row r="54" ht="13.9" customHeight="1" x14ac:dyDescent="0.25"/>
  </sheetData>
  <autoFilter ref="A7:H41" xr:uid="{1D2B3104-4350-4205-B7E0-4434C1FC64FE}"/>
  <mergeCells count="8">
    <mergeCell ref="E40:G40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D8" sqref="D8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19</v>
      </c>
    </row>
    <row r="3" spans="2:5" x14ac:dyDescent="0.25">
      <c r="B3" s="8" t="s">
        <v>13</v>
      </c>
      <c r="C3" s="28">
        <f>COUNTIF('PRODUCTOS '!C:C,GRÁFICO!$B$3)</f>
        <v>10</v>
      </c>
    </row>
    <row r="4" spans="2:5" x14ac:dyDescent="0.25">
      <c r="B4" s="8" t="s">
        <v>23</v>
      </c>
      <c r="C4" s="28">
        <f>COUNTIF('PRODUCTOS '!C:C,GRÁFICO!$B$4)</f>
        <v>3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1EB9AD-72F5-4AA6-8FDD-CCC4FA4499E6}">
  <ds:schemaRefs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2026-08-19T21:17:48Z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