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8. Agosto\"/>
    </mc:Choice>
  </mc:AlternateContent>
  <xr:revisionPtr revIDLastSave="0" documentId="8_{5FC86250-6E43-4A32-AD59-F7D2E43BF0D1}" xr6:coauthVersionLast="36" xr6:coauthVersionMax="36" xr10:uidLastSave="{00000000-0000-0000-0000-000000000000}"/>
  <bookViews>
    <workbookView xWindow="0" yWindow="0" windowWidth="28800" windowHeight="109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'!$A$7:$H$45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H40" i="1"/>
  <c r="H38" i="1"/>
  <c r="H41" i="1"/>
  <c r="H34" i="1" l="1"/>
  <c r="H35" i="1"/>
  <c r="H36" i="1"/>
  <c r="H37" i="1"/>
  <c r="H31" i="1" l="1"/>
  <c r="H32" i="1"/>
  <c r="H33" i="1"/>
  <c r="H42" i="1" l="1"/>
  <c r="H27" i="1" l="1"/>
  <c r="H28" i="1"/>
  <c r="H29" i="1"/>
  <c r="H30" i="1"/>
  <c r="H43" i="1" l="1"/>
  <c r="H20" i="1" l="1"/>
  <c r="H21" i="1"/>
  <c r="H22" i="1"/>
  <c r="H23" i="1"/>
  <c r="H24" i="1"/>
  <c r="H25" i="1"/>
  <c r="H26" i="1"/>
  <c r="H11" i="1" l="1"/>
  <c r="H12" i="1"/>
  <c r="H13" i="1"/>
  <c r="H14" i="1"/>
  <c r="H15" i="1"/>
  <c r="H16" i="1"/>
  <c r="H17" i="1"/>
  <c r="H18" i="1"/>
  <c r="H19" i="1"/>
  <c r="H8" i="1" l="1"/>
  <c r="H9" i="1"/>
  <c r="H10" i="1" l="1"/>
  <c r="C4" i="2" l="1"/>
  <c r="C3" i="2"/>
  <c r="C2" i="2"/>
  <c r="A1" i="1" l="1"/>
</calcChain>
</file>

<file path=xl/sharedStrings.xml><?xml version="1.0" encoding="utf-8"?>
<sst xmlns="http://schemas.openxmlformats.org/spreadsheetml/2006/main" count="172" uniqueCount="62">
  <si>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</si>
  <si>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</si>
  <si>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</si>
  <si>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</si>
  <si>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</si>
  <si>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</si>
  <si>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</si>
  <si>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</si>
  <si>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</si>
  <si>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</si>
  <si>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</si>
  <si>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</si>
  <si>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</si>
  <si>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</si>
  <si>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</si>
  <si>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</si>
  <si>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</si>
  <si>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</si>
  <si>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</si>
  <si>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</si>
  <si>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</si>
  <si>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</si>
  <si>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CÁRDENAS MELO, RODRIGO MARCELO</t>
  </si>
  <si>
    <t>MÓDULO DEL EVALUADOR</t>
  </si>
  <si>
    <t>DÍA 11 DE AGOSTO DEL 2026</t>
  </si>
  <si>
    <t>030. Boletín Oceanográfico N° 30 - 11 AGOSTO 2026 Oleajes Anómalos</t>
  </si>
  <si>
    <t>118. Boletín Semáforo de Emergencias 11 AGOSTO 2026 OLEAJES</t>
  </si>
  <si>
    <t>118. Boletín Semáforo de Emergencias 11 AGOSTO VOLCANES</t>
  </si>
  <si>
    <t>Resumen Ejecutivo N° 148 - Monitoreo Emergencias - 11-08-2026</t>
  </si>
  <si>
    <t>Comunicado N° 442 Incremento de Temperatura Diurna en la Costa y Sierra  11AGO2026</t>
  </si>
  <si>
    <t>Nota de Prensa N° 617 Incremento de Temperatura Diurna en la Costa y Sierra  11AGO2026</t>
  </si>
  <si>
    <t>Comunicado N° 443 Incremento de Viento en la Sierra (extensión del aviso 308)  11JUL2026</t>
  </si>
  <si>
    <t>Nota de Prensa N° 618 Incremento de Viento en la Sierra  11AGO2026</t>
  </si>
  <si>
    <t>Nota de Prensa N° 619 Volcán SABANCAYA (Reporte 0032)  11AGO2026</t>
  </si>
  <si>
    <t>Nota de Prensa N° 620 Volcán Ubinas (Reporte 222 IGP)  11AGO2026</t>
  </si>
  <si>
    <t>Nota Informativa Región Puno N° 148 - 11 AGOSTO 2026 - 08 50 HORAS - COES PRODUCE</t>
  </si>
  <si>
    <t>Nota Informativa Región Tumbes N° 138 - 11 AGOSTO 2026 - 09 20  HORAS - COES PRODUCE</t>
  </si>
  <si>
    <t>Comunicado N° 444 Situación Actual del Nivel del Río Huallaga - Estación Lagunas   11AGO2026</t>
  </si>
  <si>
    <t>Nota de Prensa N° 621 Situación Actual del Nivel del Río Huallaga - Estación Lagunas  11AGO2026</t>
  </si>
  <si>
    <t>Bitacora de Reporte de Noticias 11AGO2026</t>
  </si>
  <si>
    <t>Boletín de Pronóstico de Radiacion UV N°147 - 11 de agosto 2026</t>
  </si>
  <si>
    <t>148 Reporte de Peligros Inminentes -  11 AGOSTO 2026</t>
  </si>
  <si>
    <t>148. MATRIZ DEE - 11 AGOSTO 2026</t>
  </si>
  <si>
    <t>Boletin DEE - 11 Agosto 2026</t>
  </si>
  <si>
    <t>Boletín de Alerta de Incendio Forestal N°145-11 Agosto2026</t>
  </si>
  <si>
    <t>Comunicado N° 445 Aviso 223 de corto plazo ante lluvias intensas  11AGO2026</t>
  </si>
  <si>
    <t>Reporte de Emergencias Activas N° 145 - 11 AGOSTO 2026 -  12 HORAS - COES PRODUCE</t>
  </si>
  <si>
    <t>Resumen Emergencias Activas N° 145- 11  AGOSTO  2026 - 12 HORAS - COES PRODUCE</t>
  </si>
  <si>
    <t>Boletín Meteorológico N° 307 - 11 AGOSTO Precipitaciones Sierra Centro y Sur</t>
  </si>
  <si>
    <t>Boletín Meteorológico N° 308 - 11 AGOSTO Incremento Viento Sierra</t>
  </si>
  <si>
    <t>Boletín Meteorológico N° 309 - 11 AGOSTO Nevada Sierra Centro y Sur</t>
  </si>
  <si>
    <t>Boletín Meteorológico N° 310 - 11 AGOSTO Llovizna Costa Centro y Sur</t>
  </si>
  <si>
    <t>Boletín Meteorológico N° 311 - 11 AGOSTO Incremento Temperatura Diurna Costa</t>
  </si>
  <si>
    <t>Boletín Meteorológico N° 312 - 11 AGOSTO Incremento Temperatura Diurna Costa y Sierra</t>
  </si>
  <si>
    <t>Boletín Meteorológico N° 313 - 11 AGOSTO Incremento Viento Sierra (E308)</t>
  </si>
  <si>
    <t>BOLETÍN DEL AVISO HIDROLÓGICO N° 1588-2026. Situación Actual del Nivel del Río Huallaga.11AGO26</t>
  </si>
  <si>
    <t>Boletín Meteorológico N° 222 - 11 AGOSTO del 2026 AVISO DE CORTO PLAZO ANTE LLUVIAS INTENSAS</t>
  </si>
  <si>
    <t>147 Boletín Informativo de Activación de Quebradas 11AGOSTO 2026</t>
  </si>
  <si>
    <t>Boletín Meteorológico N°223- Activación de Quebradas - 11AGOSTO del 2026</t>
  </si>
  <si>
    <t>Desde las 08:45 horas hasta las 14:58 horas</t>
  </si>
  <si>
    <t>Reporte de Comunicación Radial HF N° 137   11AGO2026</t>
  </si>
  <si>
    <t>Reporte de Comunicación Radial VHF N° 137  11AGO2026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</si>
</sst>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11/08/2026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32104</xdr:colOff>
      <xdr:row>0</xdr:row>
      <xdr:rowOff>168951</xdr:rowOff>
    </xdr:from>
    <xdr:to>
      <xdr:col>11</xdr:col>
      <xdr:colOff>498829</xdr:colOff>
      <xdr:row>21</xdr:row>
      <xdr:rowOff>87989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8"/>
  <sheetViews>
    <sheetView tabSelected="1" zoomScale="90" zoomScaleNormal="90" workbookViewId="0">
      <selection activeCell="D43" sqref="D43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+H1:AA44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38" t="s">
        <v>3</v>
      </c>
      <c r="H2" s="38"/>
    </row>
    <row r="3" spans="1:13" ht="36" customHeight="1" x14ac:dyDescent="0.25">
      <c r="B3" s="1"/>
      <c r="C3" s="1"/>
      <c r="D3" s="1"/>
      <c r="E3" s="6"/>
      <c r="F3" s="22"/>
      <c r="G3" s="39" t="s">
        <v>8</v>
      </c>
      <c r="H3" s="39"/>
    </row>
    <row r="4" spans="1:13" ht="28.5" customHeight="1" x14ac:dyDescent="0.25">
      <c r="A4" s="40" t="s">
        <v>10</v>
      </c>
      <c r="B4" s="40"/>
      <c r="C4" s="10" t="s">
        <v>0</v>
      </c>
      <c r="D4" s="10"/>
      <c r="E4" s="12"/>
      <c r="F4" s="23"/>
      <c r="G4" s="37" t="s">
        <v>59</v>
      </c>
      <c r="H4" s="37"/>
    </row>
    <row r="5" spans="1:13" ht="20.25" customHeight="1" x14ac:dyDescent="0.25">
      <c r="A5" s="41" t="s">
        <v>17</v>
      </c>
      <c r="B5" s="41"/>
      <c r="C5" s="10" t="s">
        <v>1</v>
      </c>
      <c r="D5" s="10"/>
      <c r="E5" s="7"/>
      <c r="F5" s="24"/>
      <c r="G5" s="37" t="s">
        <v>24</v>
      </c>
      <c r="H5" s="37"/>
    </row>
    <row r="6" spans="1:13" ht="48" customHeight="1" thickBot="1" x14ac:dyDescent="0.3">
      <c r="A6" s="36" t="s">
        <v>16</v>
      </c>
      <c r="B6" s="36"/>
      <c r="C6" s="10" t="s">
        <v>22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5" customHeight="1" thickBot="1" x14ac:dyDescent="0.3">
      <c r="A8" s="27">
        <v>1</v>
      </c>
      <c r="B8" s="13" t="s">
        <v>3</v>
      </c>
      <c r="C8" s="25" t="s">
        <v>23</v>
      </c>
      <c r="D8" s="30" t="s">
        <v>25</v>
      </c>
      <c r="E8" s="17">
        <v>46245</v>
      </c>
      <c r="F8" s="29">
        <v>0.36458333333333331</v>
      </c>
      <c r="G8" s="18" t="s">
        <v>19</v>
      </c>
      <c r="H8" s="16" t="str">
        <f t="shared" ref="H8:H9" si="0">D8</f>
        <v>030. Boletín Oceanográfico N° 30 - 11 AGOSTO 2026 Oleajes Anómalos</v>
      </c>
    </row>
    <row r="9" spans="1:13" s="4" customFormat="1" ht="45" customHeight="1" thickBot="1" x14ac:dyDescent="0.3">
      <c r="A9" s="27">
        <v>2</v>
      </c>
      <c r="B9" s="13" t="s">
        <v>3</v>
      </c>
      <c r="C9" s="25" t="s">
        <v>23</v>
      </c>
      <c r="D9" s="31" t="s">
        <v>26</v>
      </c>
      <c r="E9" s="17">
        <v>46245</v>
      </c>
      <c r="F9" s="29">
        <v>0.36458333333333331</v>
      </c>
      <c r="G9" s="18" t="s">
        <v>19</v>
      </c>
      <c r="H9" s="16" t="str">
        <f t="shared" si="0"/>
        <v>118. Boletín Semáforo de Emergencias 11 AGOSTO 2026 OLEAJES</v>
      </c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23</v>
      </c>
      <c r="D10" s="32" t="s">
        <v>27</v>
      </c>
      <c r="E10" s="17">
        <v>46245</v>
      </c>
      <c r="F10" s="29">
        <v>0.36458333333333331</v>
      </c>
      <c r="G10" s="18" t="s">
        <v>19</v>
      </c>
      <c r="H10" s="16" t="str">
        <f>D10</f>
        <v>118. Boletín Semáforo de Emergencias 11 AGOSTO VOLCANES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14</v>
      </c>
      <c r="D11" s="30" t="s">
        <v>28</v>
      </c>
      <c r="E11" s="17">
        <v>46245</v>
      </c>
      <c r="F11" s="29">
        <v>0.3666666666666667</v>
      </c>
      <c r="G11" s="18" t="s">
        <v>19</v>
      </c>
      <c r="H11" s="16" t="str">
        <f t="shared" ref="H11" si="1">D11</f>
        <v>Resumen Ejecutivo N° 148 - Monitoreo Emergencias - 11-08-2026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13</v>
      </c>
      <c r="D12" s="30" t="s">
        <v>29</v>
      </c>
      <c r="E12" s="17">
        <v>46245</v>
      </c>
      <c r="F12" s="29">
        <v>0.38125000000000003</v>
      </c>
      <c r="G12" s="18" t="s">
        <v>19</v>
      </c>
      <c r="H12" s="16" t="str">
        <f>D12</f>
        <v>Comunicado N° 442 Incremento de Temperatura Diurna en la Costa y Sierra  11AGO2026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13</v>
      </c>
      <c r="D13" s="30" t="s">
        <v>30</v>
      </c>
      <c r="E13" s="17">
        <v>46245</v>
      </c>
      <c r="F13" s="29">
        <v>0.38125000000000003</v>
      </c>
      <c r="G13" s="18" t="s">
        <v>19</v>
      </c>
      <c r="H13" s="16" t="str">
        <f>D13</f>
        <v>Nota de Prensa N° 617 Incremento de Temperatura Diurna en la Costa y Sierra  11AGO2026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13</v>
      </c>
      <c r="D14" s="30" t="s">
        <v>31</v>
      </c>
      <c r="E14" s="17">
        <v>46245</v>
      </c>
      <c r="F14" s="29">
        <v>0.39583333333333331</v>
      </c>
      <c r="G14" s="18" t="s">
        <v>19</v>
      </c>
      <c r="H14" s="16" t="str">
        <f t="shared" ref="H14" si="2">D14</f>
        <v>Comunicado N° 443 Incremento de Viento en la Sierra (extensión del aviso 308)  11JUL2026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13</v>
      </c>
      <c r="D15" s="30" t="s">
        <v>32</v>
      </c>
      <c r="E15" s="17">
        <v>46245</v>
      </c>
      <c r="F15" s="29">
        <v>0.39583333333333331</v>
      </c>
      <c r="G15" s="18" t="s">
        <v>19</v>
      </c>
      <c r="H15" s="16" t="str">
        <f>D15</f>
        <v>Nota de Prensa N° 618 Incremento de Viento en la Sierra  11AGO2026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13</v>
      </c>
      <c r="D16" s="30" t="s">
        <v>33</v>
      </c>
      <c r="E16" s="17">
        <v>46245</v>
      </c>
      <c r="F16" s="29">
        <v>0.4055555555555555</v>
      </c>
      <c r="G16" s="18" t="s">
        <v>19</v>
      </c>
      <c r="H16" s="16" t="str">
        <f t="shared" ref="H16:H18" si="3">D16</f>
        <v>Nota de Prensa N° 619 Volcán SABANCAYA (Reporte 0032)  11AGO2026</v>
      </c>
      <c r="L16" s="19"/>
      <c r="M16" s="20"/>
    </row>
    <row r="17" spans="1:13" s="4" customFormat="1" ht="40.15" customHeight="1" thickBot="1" x14ac:dyDescent="0.3">
      <c r="A17" s="27">
        <v>10</v>
      </c>
      <c r="B17" s="13" t="s">
        <v>3</v>
      </c>
      <c r="C17" s="25" t="s">
        <v>13</v>
      </c>
      <c r="D17" s="30" t="s">
        <v>34</v>
      </c>
      <c r="E17" s="17">
        <v>46245</v>
      </c>
      <c r="F17" s="29">
        <v>0.4055555555555555</v>
      </c>
      <c r="G17" s="18" t="s">
        <v>19</v>
      </c>
      <c r="H17" s="16" t="str">
        <f t="shared" si="3"/>
        <v>Nota de Prensa N° 620 Volcán Ubinas (Reporte 222 IGP)  11AGO2026</v>
      </c>
      <c r="L17" s="19"/>
      <c r="M17" s="20"/>
    </row>
    <row r="18" spans="1:13" s="4" customFormat="1" ht="40.15" customHeight="1" thickBot="1" x14ac:dyDescent="0.3">
      <c r="A18" s="27">
        <v>11</v>
      </c>
      <c r="B18" s="13" t="s">
        <v>3</v>
      </c>
      <c r="C18" s="25" t="s">
        <v>14</v>
      </c>
      <c r="D18" s="30" t="s">
        <v>35</v>
      </c>
      <c r="E18" s="17">
        <v>46245</v>
      </c>
      <c r="F18" s="29">
        <v>0.4145833333333333</v>
      </c>
      <c r="G18" s="18" t="s">
        <v>19</v>
      </c>
      <c r="H18" s="16" t="str">
        <f t="shared" si="3"/>
        <v>Nota Informativa Región Puno N° 148 - 11 AGOSTO 2026 - 08 50 HORAS - COES PRODUCE</v>
      </c>
      <c r="L18" s="19"/>
      <c r="M18" s="20"/>
    </row>
    <row r="19" spans="1:13" s="4" customFormat="1" ht="40.15" customHeight="1" thickBot="1" x14ac:dyDescent="0.3">
      <c r="A19" s="27">
        <v>12</v>
      </c>
      <c r="B19" s="13" t="s">
        <v>3</v>
      </c>
      <c r="C19" s="25" t="s">
        <v>14</v>
      </c>
      <c r="D19" s="30" t="s">
        <v>36</v>
      </c>
      <c r="E19" s="17">
        <v>46245</v>
      </c>
      <c r="F19" s="29">
        <v>0.4145833333333333</v>
      </c>
      <c r="G19" s="18" t="s">
        <v>19</v>
      </c>
      <c r="H19" s="16" t="str">
        <f>D19</f>
        <v>Nota Informativa Región Tumbes N° 138 - 11 AGOSTO 2026 - 09 20  HORAS - COES PRODUCE</v>
      </c>
      <c r="L19" s="19"/>
      <c r="M19" s="20"/>
    </row>
    <row r="20" spans="1:13" s="4" customFormat="1" ht="40.15" customHeight="1" thickBot="1" x14ac:dyDescent="0.3">
      <c r="A20" s="27">
        <v>13</v>
      </c>
      <c r="B20" s="13" t="s">
        <v>3</v>
      </c>
      <c r="C20" s="25" t="s">
        <v>13</v>
      </c>
      <c r="D20" s="30" t="s">
        <v>37</v>
      </c>
      <c r="E20" s="17">
        <v>46245</v>
      </c>
      <c r="F20" s="29">
        <v>0.4291666666666667</v>
      </c>
      <c r="G20" s="18" t="s">
        <v>19</v>
      </c>
      <c r="H20" s="16" t="str">
        <f t="shared" ref="H20:H42" si="4">D20</f>
        <v>Comunicado N° 444 Situación Actual del Nivel del Río Huallaga - Estación Lagunas   11AGO2026</v>
      </c>
      <c r="L20" s="19"/>
      <c r="M20" s="20"/>
    </row>
    <row r="21" spans="1:13" s="4" customFormat="1" ht="40.15" customHeight="1" thickBot="1" x14ac:dyDescent="0.3">
      <c r="A21" s="27">
        <v>14</v>
      </c>
      <c r="B21" s="13" t="s">
        <v>3</v>
      </c>
      <c r="C21" s="25" t="s">
        <v>13</v>
      </c>
      <c r="D21" s="30" t="s">
        <v>38</v>
      </c>
      <c r="E21" s="17">
        <v>46245</v>
      </c>
      <c r="F21" s="29">
        <v>0.4291666666666667</v>
      </c>
      <c r="G21" s="18" t="s">
        <v>19</v>
      </c>
      <c r="H21" s="16" t="str">
        <f t="shared" si="4"/>
        <v>Nota de Prensa N° 621 Situación Actual del Nivel del Río Huallaga - Estación Lagunas  11AGO2026</v>
      </c>
      <c r="L21" s="19"/>
      <c r="M21" s="20"/>
    </row>
    <row r="22" spans="1:13" s="4" customFormat="1" ht="40.15" customHeight="1" thickBot="1" x14ac:dyDescent="0.3">
      <c r="A22" s="27">
        <v>15</v>
      </c>
      <c r="B22" s="13" t="s">
        <v>3</v>
      </c>
      <c r="C22" s="25" t="s">
        <v>13</v>
      </c>
      <c r="D22" s="30" t="s">
        <v>39</v>
      </c>
      <c r="E22" s="17">
        <v>46245</v>
      </c>
      <c r="F22" s="29">
        <v>0.45902777777777781</v>
      </c>
      <c r="G22" s="18" t="s">
        <v>19</v>
      </c>
      <c r="H22" s="16" t="str">
        <f t="shared" si="4"/>
        <v>Bitacora de Reporte de Noticias 11AGO2026</v>
      </c>
      <c r="L22" s="19"/>
      <c r="M22" s="20"/>
    </row>
    <row r="23" spans="1:13" s="4" customFormat="1" ht="40.15" customHeight="1" thickBot="1" x14ac:dyDescent="0.3">
      <c r="A23" s="27">
        <v>16</v>
      </c>
      <c r="B23" s="13" t="s">
        <v>3</v>
      </c>
      <c r="C23" s="25" t="s">
        <v>14</v>
      </c>
      <c r="D23" s="30" t="s">
        <v>40</v>
      </c>
      <c r="E23" s="17">
        <v>46245</v>
      </c>
      <c r="F23" s="29">
        <v>0.46736111111111112</v>
      </c>
      <c r="G23" s="18" t="s">
        <v>19</v>
      </c>
      <c r="H23" s="16" t="str">
        <f t="shared" si="4"/>
        <v>Boletín de Pronóstico de Radiacion UV N°147 - 11 de agosto 2026</v>
      </c>
      <c r="L23" s="19"/>
      <c r="M23" s="20"/>
    </row>
    <row r="24" spans="1:13" s="4" customFormat="1" ht="40.15" customHeight="1" thickBot="1" x14ac:dyDescent="0.3">
      <c r="A24" s="27">
        <v>17</v>
      </c>
      <c r="B24" s="13" t="s">
        <v>3</v>
      </c>
      <c r="C24" s="25" t="s">
        <v>14</v>
      </c>
      <c r="D24" s="30" t="s">
        <v>41</v>
      </c>
      <c r="E24" s="17">
        <v>46245</v>
      </c>
      <c r="F24" s="29">
        <v>0.46736111111111112</v>
      </c>
      <c r="G24" s="18" t="s">
        <v>19</v>
      </c>
      <c r="H24" s="16" t="str">
        <f t="shared" si="4"/>
        <v>148 Reporte de Peligros Inminentes -  11 AGOSTO 2026</v>
      </c>
      <c r="L24" s="19"/>
      <c r="M24" s="20"/>
    </row>
    <row r="25" spans="1:13" s="4" customFormat="1" ht="40.15" customHeight="1" thickBot="1" x14ac:dyDescent="0.3">
      <c r="A25" s="27">
        <v>18</v>
      </c>
      <c r="B25" s="13" t="s">
        <v>3</v>
      </c>
      <c r="C25" s="25" t="s">
        <v>14</v>
      </c>
      <c r="D25" s="30" t="s">
        <v>42</v>
      </c>
      <c r="E25" s="17">
        <v>46245</v>
      </c>
      <c r="F25" s="29">
        <v>0.46736111111111112</v>
      </c>
      <c r="G25" s="18" t="s">
        <v>19</v>
      </c>
      <c r="H25" s="16" t="str">
        <f t="shared" si="4"/>
        <v>148. MATRIZ DEE - 11 AGOSTO 2026</v>
      </c>
      <c r="L25" s="19"/>
      <c r="M25" s="20"/>
    </row>
    <row r="26" spans="1:13" s="4" customFormat="1" ht="40.15" customHeight="1" thickBot="1" x14ac:dyDescent="0.3">
      <c r="A26" s="27">
        <v>19</v>
      </c>
      <c r="B26" s="13" t="s">
        <v>3</v>
      </c>
      <c r="C26" s="25" t="s">
        <v>14</v>
      </c>
      <c r="D26" s="30" t="s">
        <v>43</v>
      </c>
      <c r="E26" s="17">
        <v>46245</v>
      </c>
      <c r="F26" s="29">
        <v>0.46736111111111112</v>
      </c>
      <c r="G26" s="18" t="s">
        <v>19</v>
      </c>
      <c r="H26" s="16" t="str">
        <f t="shared" si="4"/>
        <v>Boletin DEE - 11 Agosto 2026</v>
      </c>
      <c r="L26" s="19"/>
      <c r="M26" s="20"/>
    </row>
    <row r="27" spans="1:13" s="4" customFormat="1" ht="40.15" customHeight="1" thickBot="1" x14ac:dyDescent="0.3">
      <c r="A27" s="27">
        <v>20</v>
      </c>
      <c r="B27" s="13" t="s">
        <v>3</v>
      </c>
      <c r="C27" s="25" t="s">
        <v>14</v>
      </c>
      <c r="D27" s="30" t="s">
        <v>44</v>
      </c>
      <c r="E27" s="17">
        <v>46245</v>
      </c>
      <c r="F27" s="29">
        <v>0.48819444444444443</v>
      </c>
      <c r="G27" s="18" t="s">
        <v>19</v>
      </c>
      <c r="H27" s="16" t="str">
        <f t="shared" si="4"/>
        <v>Boletín de Alerta de Incendio Forestal N°145-11 Agosto2026</v>
      </c>
      <c r="L27" s="19"/>
      <c r="M27" s="20"/>
    </row>
    <row r="28" spans="1:13" s="4" customFormat="1" ht="40.15" customHeight="1" thickBot="1" x14ac:dyDescent="0.3">
      <c r="A28" s="27">
        <v>21</v>
      </c>
      <c r="B28" s="13" t="s">
        <v>3</v>
      </c>
      <c r="C28" s="25" t="s">
        <v>13</v>
      </c>
      <c r="D28" s="30" t="s">
        <v>45</v>
      </c>
      <c r="E28" s="17">
        <v>46245</v>
      </c>
      <c r="F28" s="29">
        <v>0.50208333333333333</v>
      </c>
      <c r="G28" s="18" t="s">
        <v>19</v>
      </c>
      <c r="H28" s="16" t="str">
        <f t="shared" si="4"/>
        <v>Comunicado N° 445 Aviso 223 de corto plazo ante lluvias intensas  11AGO2026</v>
      </c>
      <c r="L28" s="19"/>
      <c r="M28" s="20"/>
    </row>
    <row r="29" spans="1:13" s="4" customFormat="1" ht="40.15" customHeight="1" thickBot="1" x14ac:dyDescent="0.3">
      <c r="A29" s="27">
        <v>22</v>
      </c>
      <c r="B29" s="13" t="s">
        <v>3</v>
      </c>
      <c r="C29" s="25" t="s">
        <v>14</v>
      </c>
      <c r="D29" s="30" t="s">
        <v>46</v>
      </c>
      <c r="E29" s="17">
        <v>46245</v>
      </c>
      <c r="F29" s="29">
        <v>0.50972222222222219</v>
      </c>
      <c r="G29" s="18" t="s">
        <v>19</v>
      </c>
      <c r="H29" s="16" t="str">
        <f t="shared" si="4"/>
        <v>Reporte de Emergencias Activas N° 145 - 11 AGOSTO 2026 -  12 HORAS - COES PRODUCE</v>
      </c>
      <c r="L29" s="19"/>
      <c r="M29" s="20"/>
    </row>
    <row r="30" spans="1:13" s="4" customFormat="1" ht="40.15" customHeight="1" thickBot="1" x14ac:dyDescent="0.3">
      <c r="A30" s="27">
        <v>23</v>
      </c>
      <c r="B30" s="13" t="s">
        <v>3</v>
      </c>
      <c r="C30" s="25" t="s">
        <v>14</v>
      </c>
      <c r="D30" s="30" t="s">
        <v>47</v>
      </c>
      <c r="E30" s="17">
        <v>46245</v>
      </c>
      <c r="F30" s="29">
        <v>0.50972222222222219</v>
      </c>
      <c r="G30" s="18" t="s">
        <v>19</v>
      </c>
      <c r="H30" s="16" t="str">
        <f t="shared" si="4"/>
        <v>Resumen Emergencias Activas N° 145- 11  AGOSTO  2026 - 12 HORAS - COES PRODUCE</v>
      </c>
      <c r="L30" s="19"/>
      <c r="M30" s="20"/>
    </row>
    <row r="31" spans="1:13" s="4" customFormat="1" ht="40.15" customHeight="1" thickBot="1" x14ac:dyDescent="0.3">
      <c r="A31" s="27">
        <v>24</v>
      </c>
      <c r="B31" s="13" t="s">
        <v>3</v>
      </c>
      <c r="C31" s="25" t="s">
        <v>14</v>
      </c>
      <c r="D31" s="30" t="s">
        <v>48</v>
      </c>
      <c r="E31" s="17">
        <v>46245</v>
      </c>
      <c r="F31" s="29">
        <v>0.51111111111111118</v>
      </c>
      <c r="G31" s="18" t="s">
        <v>19</v>
      </c>
      <c r="H31" s="16" t="str">
        <f t="shared" si="4"/>
        <v>Boletín Meteorológico N° 307 - 11 AGOSTO Precipitaciones Sierra Centro y Sur</v>
      </c>
      <c r="L31" s="19"/>
      <c r="M31" s="20"/>
    </row>
    <row r="32" spans="1:13" s="4" customFormat="1" ht="40.15" customHeight="1" thickBot="1" x14ac:dyDescent="0.3">
      <c r="A32" s="27">
        <v>25</v>
      </c>
      <c r="B32" s="13" t="s">
        <v>3</v>
      </c>
      <c r="C32" s="25" t="s">
        <v>14</v>
      </c>
      <c r="D32" s="30" t="s">
        <v>49</v>
      </c>
      <c r="E32" s="17">
        <v>46245</v>
      </c>
      <c r="F32" s="29">
        <v>0.51111111111111118</v>
      </c>
      <c r="G32" s="18" t="s">
        <v>19</v>
      </c>
      <c r="H32" s="16" t="str">
        <f t="shared" si="4"/>
        <v>Boletín Meteorológico N° 308 - 11 AGOSTO Incremento Viento Sierra</v>
      </c>
      <c r="L32" s="19"/>
      <c r="M32" s="20"/>
    </row>
    <row r="33" spans="1:13" s="4" customFormat="1" ht="40.15" customHeight="1" thickBot="1" x14ac:dyDescent="0.3">
      <c r="A33" s="27">
        <v>26</v>
      </c>
      <c r="B33" s="13" t="s">
        <v>3</v>
      </c>
      <c r="C33" s="25" t="s">
        <v>14</v>
      </c>
      <c r="D33" s="30" t="s">
        <v>50</v>
      </c>
      <c r="E33" s="17">
        <v>46245</v>
      </c>
      <c r="F33" s="29">
        <v>0.51111111111111118</v>
      </c>
      <c r="G33" s="18" t="s">
        <v>19</v>
      </c>
      <c r="H33" s="16" t="str">
        <f t="shared" si="4"/>
        <v>Boletín Meteorológico N° 309 - 11 AGOSTO Nevada Sierra Centro y Sur</v>
      </c>
      <c r="L33" s="19"/>
      <c r="M33" s="20"/>
    </row>
    <row r="34" spans="1:13" s="4" customFormat="1" ht="40.15" customHeight="1" thickBot="1" x14ac:dyDescent="0.3">
      <c r="A34" s="27">
        <v>27</v>
      </c>
      <c r="B34" s="13" t="s">
        <v>3</v>
      </c>
      <c r="C34" s="25" t="s">
        <v>14</v>
      </c>
      <c r="D34" s="30" t="s">
        <v>51</v>
      </c>
      <c r="E34" s="17">
        <v>46245</v>
      </c>
      <c r="F34" s="29">
        <v>0.51111111111111118</v>
      </c>
      <c r="G34" s="18" t="s">
        <v>19</v>
      </c>
      <c r="H34" s="16" t="str">
        <f t="shared" si="4"/>
        <v>Boletín Meteorológico N° 310 - 11 AGOSTO Llovizna Costa Centro y Sur</v>
      </c>
      <c r="L34" s="19"/>
      <c r="M34" s="20"/>
    </row>
    <row r="35" spans="1:13" s="4" customFormat="1" ht="40.15" customHeight="1" thickBot="1" x14ac:dyDescent="0.3">
      <c r="A35" s="27">
        <v>28</v>
      </c>
      <c r="B35" s="13" t="s">
        <v>3</v>
      </c>
      <c r="C35" s="25" t="s">
        <v>14</v>
      </c>
      <c r="D35" s="30" t="s">
        <v>52</v>
      </c>
      <c r="E35" s="17">
        <v>46245</v>
      </c>
      <c r="F35" s="29">
        <v>0.51111111111111118</v>
      </c>
      <c r="G35" s="18" t="s">
        <v>19</v>
      </c>
      <c r="H35" s="16" t="str">
        <f t="shared" si="4"/>
        <v>Boletín Meteorológico N° 311 - 11 AGOSTO Incremento Temperatura Diurna Costa</v>
      </c>
      <c r="L35" s="19"/>
      <c r="M35" s="20"/>
    </row>
    <row r="36" spans="1:13" s="4" customFormat="1" ht="40.15" customHeight="1" thickBot="1" x14ac:dyDescent="0.3">
      <c r="A36" s="27">
        <v>29</v>
      </c>
      <c r="B36" s="13" t="s">
        <v>3</v>
      </c>
      <c r="C36" s="25" t="s">
        <v>14</v>
      </c>
      <c r="D36" s="30" t="s">
        <v>53</v>
      </c>
      <c r="E36" s="17">
        <v>46245</v>
      </c>
      <c r="F36" s="29">
        <v>0.51111111111111118</v>
      </c>
      <c r="G36" s="18" t="s">
        <v>19</v>
      </c>
      <c r="H36" s="16" t="str">
        <f t="shared" si="4"/>
        <v>Boletín Meteorológico N° 312 - 11 AGOSTO Incremento Temperatura Diurna Costa y Sierra</v>
      </c>
      <c r="L36" s="19"/>
      <c r="M36" s="20"/>
    </row>
    <row r="37" spans="1:13" s="4" customFormat="1" ht="40.15" customHeight="1" thickBot="1" x14ac:dyDescent="0.3">
      <c r="A37" s="27">
        <v>30</v>
      </c>
      <c r="B37" s="13" t="s">
        <v>3</v>
      </c>
      <c r="C37" s="25" t="s">
        <v>14</v>
      </c>
      <c r="D37" s="30" t="s">
        <v>54</v>
      </c>
      <c r="E37" s="17">
        <v>46245</v>
      </c>
      <c r="F37" s="29">
        <v>0.51111111111111118</v>
      </c>
      <c r="G37" s="18" t="s">
        <v>19</v>
      </c>
      <c r="H37" s="16" t="str">
        <f t="shared" si="4"/>
        <v>Boletín Meteorológico N° 313 - 11 AGOSTO Incremento Viento Sierra (E308)</v>
      </c>
      <c r="L37" s="19"/>
      <c r="M37" s="20"/>
    </row>
    <row r="38" spans="1:13" s="4" customFormat="1" ht="40.15" customHeight="1" thickBot="1" x14ac:dyDescent="0.3">
      <c r="A38" s="27">
        <v>31</v>
      </c>
      <c r="B38" s="13" t="s">
        <v>3</v>
      </c>
      <c r="C38" s="25" t="s">
        <v>14</v>
      </c>
      <c r="D38" s="30" t="s">
        <v>55</v>
      </c>
      <c r="E38" s="17">
        <v>46245</v>
      </c>
      <c r="F38" s="29">
        <v>0.52083333333333337</v>
      </c>
      <c r="G38" s="18" t="s">
        <v>19</v>
      </c>
      <c r="H38" s="16" t="str">
        <f t="shared" si="4"/>
        <v>BOLETÍN DEL AVISO HIDROLÓGICO N° 1588-2026. Situación Actual del Nivel del Río Huallaga.11AGO26</v>
      </c>
      <c r="L38" s="19"/>
      <c r="M38" s="20"/>
    </row>
    <row r="39" spans="1:13" s="4" customFormat="1" ht="40.15" customHeight="1" thickBot="1" x14ac:dyDescent="0.3">
      <c r="A39" s="27">
        <v>32</v>
      </c>
      <c r="B39" s="13" t="s">
        <v>3</v>
      </c>
      <c r="C39" s="25" t="s">
        <v>14</v>
      </c>
      <c r="D39" s="30" t="s">
        <v>56</v>
      </c>
      <c r="E39" s="17">
        <v>46245</v>
      </c>
      <c r="F39" s="29">
        <v>0.52361111111111114</v>
      </c>
      <c r="G39" s="18" t="s">
        <v>19</v>
      </c>
      <c r="H39" s="16" t="str">
        <f t="shared" si="4"/>
        <v>Boletín Meteorológico N° 222 - 11 AGOSTO del 2026 AVISO DE CORTO PLAZO ANTE LLUVIAS INTENSAS</v>
      </c>
      <c r="L39" s="19"/>
      <c r="M39" s="20"/>
    </row>
    <row r="40" spans="1:13" s="4" customFormat="1" ht="40.15" customHeight="1" thickBot="1" x14ac:dyDescent="0.3">
      <c r="A40" s="27">
        <v>33</v>
      </c>
      <c r="B40" s="13" t="s">
        <v>3</v>
      </c>
      <c r="C40" s="25" t="s">
        <v>14</v>
      </c>
      <c r="D40" s="30" t="s">
        <v>57</v>
      </c>
      <c r="E40" s="17">
        <v>46245</v>
      </c>
      <c r="F40" s="29">
        <v>0.52361111111111114</v>
      </c>
      <c r="G40" s="18" t="s">
        <v>19</v>
      </c>
      <c r="H40" s="16" t="str">
        <f t="shared" si="4"/>
        <v>147 Boletín Informativo de Activación de Quebradas 11AGOSTO 2026</v>
      </c>
      <c r="L40" s="19"/>
      <c r="M40" s="20"/>
    </row>
    <row r="41" spans="1:13" s="4" customFormat="1" ht="40.15" customHeight="1" thickBot="1" x14ac:dyDescent="0.3">
      <c r="A41" s="27">
        <v>34</v>
      </c>
      <c r="B41" s="13" t="s">
        <v>3</v>
      </c>
      <c r="C41" s="25" t="s">
        <v>14</v>
      </c>
      <c r="D41" s="30" t="s">
        <v>58</v>
      </c>
      <c r="E41" s="17">
        <v>46245</v>
      </c>
      <c r="F41" s="29">
        <v>0.52361111111111114</v>
      </c>
      <c r="G41" s="18" t="s">
        <v>19</v>
      </c>
      <c r="H41" s="16" t="str">
        <f t="shared" si="4"/>
        <v>Boletín Meteorológico N°223- Activación de Quebradas - 11AGOSTO del 2026</v>
      </c>
      <c r="L41" s="19"/>
      <c r="M41" s="20"/>
    </row>
    <row r="42" spans="1:13" s="4" customFormat="1" ht="40.15" customHeight="1" thickBot="1" x14ac:dyDescent="0.3">
      <c r="A42" s="27">
        <v>35</v>
      </c>
      <c r="B42" s="13" t="s">
        <v>3</v>
      </c>
      <c r="C42" s="25" t="s">
        <v>13</v>
      </c>
      <c r="D42" s="30" t="s">
        <v>60</v>
      </c>
      <c r="E42" s="17">
        <v>46245</v>
      </c>
      <c r="F42" s="29">
        <v>0.62361111111111112</v>
      </c>
      <c r="G42" s="18" t="s">
        <v>19</v>
      </c>
      <c r="H42" s="16" t="str">
        <f t="shared" si="4"/>
        <v>Reporte de Comunicación Radial HF N° 137   11AGO2026</v>
      </c>
      <c r="L42" s="19"/>
      <c r="M42" s="20"/>
    </row>
    <row r="43" spans="1:13" s="4" customFormat="1" ht="40.15" customHeight="1" thickBot="1" x14ac:dyDescent="0.3">
      <c r="A43" s="27">
        <v>36</v>
      </c>
      <c r="B43" s="13" t="s">
        <v>3</v>
      </c>
      <c r="C43" s="25" t="s">
        <v>13</v>
      </c>
      <c r="D43" s="30" t="s">
        <v>61</v>
      </c>
      <c r="E43" s="17">
        <v>46245</v>
      </c>
      <c r="F43" s="29">
        <v>0.62361111111111112</v>
      </c>
      <c r="G43" s="18" t="s">
        <v>19</v>
      </c>
      <c r="H43" s="16" t="str">
        <f t="shared" ref="H43" si="5">D43</f>
        <v>Reporte de Comunicación Radial VHF N° 137  11AGO2026</v>
      </c>
      <c r="L43" s="19"/>
      <c r="M43" s="20"/>
    </row>
    <row r="44" spans="1:13" s="5" customFormat="1" ht="30.6" customHeight="1" thickBot="1" x14ac:dyDescent="0.3">
      <c r="A44"/>
      <c r="B44"/>
      <c r="C44"/>
      <c r="D44"/>
      <c r="E44" s="33" t="s">
        <v>18</v>
      </c>
      <c r="F44" s="34"/>
      <c r="G44" s="35"/>
      <c r="H44" s="16">
        <v>36</v>
      </c>
      <c r="L44" s="21"/>
    </row>
    <row r="45" spans="1:13" s="5" customFormat="1" ht="27.6" customHeight="1" x14ac:dyDescent="0.25">
      <c r="A45"/>
      <c r="B45"/>
      <c r="C45"/>
      <c r="D45"/>
      <c r="E45"/>
      <c r="F45"/>
      <c r="G45"/>
      <c r="H45" t="s">
        <v>21</v>
      </c>
      <c r="L45" s="21"/>
    </row>
    <row r="46" spans="1:13" ht="21.6" customHeight="1" x14ac:dyDescent="0.25"/>
    <row r="47" spans="1:13" ht="27.6" customHeight="1" x14ac:dyDescent="0.25"/>
    <row r="48" spans="1:13" ht="19.899999999999999" customHeight="1" x14ac:dyDescent="0.25"/>
    <row r="49" ht="19.149999999999999" customHeight="1" x14ac:dyDescent="0.25"/>
    <row r="50" ht="19.149999999999999" customHeight="1" x14ac:dyDescent="0.25"/>
    <row r="51" ht="17.45" customHeight="1" x14ac:dyDescent="0.25"/>
    <row r="52" ht="21" customHeight="1" x14ac:dyDescent="0.25"/>
    <row r="53" ht="21.6" customHeight="1" x14ac:dyDescent="0.25"/>
    <row r="54" ht="19.899999999999999" customHeight="1" x14ac:dyDescent="0.25"/>
    <row r="55" ht="21" customHeight="1" x14ac:dyDescent="0.25"/>
    <row r="56" ht="21.6" customHeight="1" x14ac:dyDescent="0.25"/>
    <row r="57" ht="24" customHeight="1" x14ac:dyDescent="0.25"/>
    <row r="58" ht="13.9" customHeight="1" x14ac:dyDescent="0.25"/>
  </sheetData>
  <autoFilter ref="A7:H45" xr:uid="{1D2B3104-4350-4205-B7E0-4434C1FC64FE}"/>
  <mergeCells count="8">
    <mergeCell ref="E44:G44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B37" sqref="B37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21</v>
      </c>
    </row>
    <row r="3" spans="2:5" x14ac:dyDescent="0.25">
      <c r="B3" s="8" t="s">
        <v>13</v>
      </c>
      <c r="C3" s="28">
        <f>COUNTIF('PRODUCTOS '!C:C,GRÁFICO!$B$3)</f>
        <v>12</v>
      </c>
    </row>
    <row r="4" spans="2:5" x14ac:dyDescent="0.25">
      <c r="B4" s="8" t="s">
        <v>23</v>
      </c>
      <c r="C4" s="28">
        <f>COUNTIF('PRODUCTOS '!C:C,GRÁFICO!$B$4)</f>
        <v>3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1EB9AD-72F5-4AA6-8FDD-CCC4FA4499E6}">
  <ds:schemaRefs>
    <ds:schemaRef ds:uri="http://purl.org/dc/dcmitype/"/>
    <ds:schemaRef ds:uri="http://www.w3.org/XML/1998/namespace"/>
    <ds:schemaRef ds:uri="27f5bc13-a4ce-43f0-80c1-3fbd6420d76b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21e54d7-e6b2-4f5e-9bc1-334912e68f1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2026-08-11T22:07:52Z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