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sdn_temp44\Documents\COES\ISO\2. Bitacora de Productos Diarios\2026\2. Febrero\"/>
    </mc:Choice>
  </mc:AlternateContent>
  <xr:revisionPtr revIDLastSave="0" documentId="13_ncr:1_{14D38AB7-4185-4E00-80E4-3C5A0BE924E1}" xr6:coauthVersionLast="36" xr6:coauthVersionMax="47" xr10:uidLastSave="{00000000-0000-0000-0000-000000000000}"/>
  <bookViews>
    <workbookView xWindow="0" yWindow="0" windowWidth="28800" windowHeight="11505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'!$A$7:$O$53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6" i="1" l="1"/>
  <c r="H47" i="1" l="1"/>
  <c r="H48" i="1"/>
  <c r="H40" i="1" l="1"/>
  <c r="H41" i="1"/>
  <c r="H42" i="1"/>
  <c r="H43" i="1"/>
  <c r="H44" i="1"/>
  <c r="H45" i="1"/>
  <c r="H35" i="1"/>
  <c r="H36" i="1"/>
  <c r="H37" i="1"/>
  <c r="H38" i="1"/>
  <c r="H39" i="1" l="1"/>
  <c r="H29" i="1"/>
  <c r="H30" i="1"/>
  <c r="H31" i="1"/>
  <c r="H32" i="1"/>
  <c r="H34" i="1" l="1"/>
  <c r="H9" i="1" l="1"/>
  <c r="H23" i="1" l="1"/>
  <c r="H24" i="1"/>
  <c r="H25" i="1"/>
  <c r="H26" i="1"/>
  <c r="H27" i="1"/>
  <c r="H28" i="1"/>
  <c r="H33" i="1"/>
  <c r="H22" i="1"/>
  <c r="H19" i="1" l="1"/>
  <c r="H20" i="1"/>
  <c r="H16" i="1"/>
  <c r="H17" i="1"/>
  <c r="H18" i="1"/>
  <c r="H21" i="1"/>
  <c r="H15" i="1" l="1"/>
  <c r="H14" i="1"/>
  <c r="H13" i="1"/>
  <c r="H12" i="1"/>
  <c r="H11" i="1"/>
  <c r="H10" i="1"/>
  <c r="H8" i="1" l="1"/>
  <c r="C5" i="2" l="1"/>
  <c r="C4" i="2"/>
  <c r="C3" i="2"/>
  <c r="C2" i="2"/>
  <c r="A1" i="1" l="1"/>
</calcChain>
</file>

<file path=xl/sharedStrings.xml><?xml version="1.0" encoding="utf-8"?>
<sst xmlns="http://schemas.openxmlformats.org/spreadsheetml/2006/main" count="192" uniqueCount="68">
  <si>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</si>
  <si>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</si>
  <si>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</si>
  <si>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</si>
  <si>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</si>
  <si>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</si>
  <si>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</si>
  <si>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</si>
  <si>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</si>
  <si>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</si>
  <si>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</si>
  <si>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</si>
  <si>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</si>
  <si>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</si>
  <si>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</si>
  <si>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</si>
  <si>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</si>
  <si>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</si>
  <si>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</si>
  <si>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</si>
  <si>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</si>
  <si>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</si>
  <si>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MÓDULO DE MONITOREO Y ANÁLISIS</t>
  </si>
  <si>
    <t>CÁRDENAS MELO, RODRIGO MARCELO</t>
  </si>
  <si>
    <t>MÓDULO DEL EVALUADOR</t>
  </si>
  <si>
    <t>DÍA 20 FEBRERO DEL 2026</t>
  </si>
  <si>
    <t>Boletín de Pronóstico de Radiacion UV N°034 - 20 de febrero 2026</t>
  </si>
  <si>
    <t>Resumen Ejecutivo N° 035 - Monitoreo Emergencias - 20-02-2026</t>
  </si>
  <si>
    <t>Comunicado H. N° 100 Incremento del Nivel del Río Marañón - Estación Puente Salinas Amojao (actualización de fecha y hora final)  20FEB2026</t>
  </si>
  <si>
    <t>Comunicado H. N° 101 Situación Actual del Caudal del Río Chira - Estación Puente Simón Rodríguez  20FEB2026</t>
  </si>
  <si>
    <t>Nota de Prensa N° 125 Incremento del Nivel del Río Marañón - Estación Puente Salinas Amojao  20FEB2026</t>
  </si>
  <si>
    <t>Nota de Prensa N° 126 Situación Actual del Caudal del Río Chira - Estación Puente Simón Rodríguez  20FEB2026</t>
  </si>
  <si>
    <t>Boletín Meteorológico N° 053 - 20 FEBRERO Precipitaciones en la sierra y costa norte</t>
  </si>
  <si>
    <t>Boletín Meteorológico N° 054 - 20 FEBRERO Lluvia en la costa</t>
  </si>
  <si>
    <t>Nota Informativa Región Puno N° 035 - 20 FEBRERO 2026 - 1000 HORAS - COES PRODUCE</t>
  </si>
  <si>
    <t>Nota Informativa Región Tumbes N° 025 - 20 FEBRERO 2026 - 1030 HORAS - COES PRODUCE</t>
  </si>
  <si>
    <t>Comunicado N° 102 Incremento de Temperatura Diurna en la Costa Sur  20FEB2026</t>
  </si>
  <si>
    <t>Nota de Prensa N° 127 Incremento de Temperatura Diurna en la Costa Sur   20FEB2026</t>
  </si>
  <si>
    <t>Nota de Prensa N° 128 Volcán Sabancaya (Reporte 050 IGP)  20FEB2026</t>
  </si>
  <si>
    <t>Nota de Prensa N° 129 Volcán Ubinas (Reporte 050 IGP)  20FEB2026</t>
  </si>
  <si>
    <t>Boletín Meteorológico N° 055 - 20 FEBRERO Lluvia en la sierra y costa norte</t>
  </si>
  <si>
    <t>Reporte de Emergencias Activas N° 035 - 20 FEBRERO 2026 - 1120 HORAS - COES PRODUCE</t>
  </si>
  <si>
    <t>Resumen Emergencias Activas N° 035 - 20 FEBRERO 2026 - 1130 HORAS - COES PRODUCE</t>
  </si>
  <si>
    <t>Bitacora de Reporte de Noticias 20FEB2026</t>
  </si>
  <si>
    <t>Boletín Meteorológico N° 056 - 20 FEBRERO Incremento de temperatura diurna en la costa sur</t>
  </si>
  <si>
    <t>Comunicado N° 103 Aviso 051 de corto plazo ante lluvias intensas  20FEB2026</t>
  </si>
  <si>
    <t>BOLETÍN DEL AVISO HIDROLÓGICO N° 0211-2026. Incremento del Nivel del Río Ucayali.(Extensión del Aviso).20FEB26</t>
  </si>
  <si>
    <t>BOLETÍN DEL AVISO HIDROLÓGICO N° 0527-2026. Situación Actual del Nivel del Río Huallaga.(Extensión del Aviso).20FEB26</t>
  </si>
  <si>
    <t>Monitoreo Códigos SINPAD N° 007 - 20 FEBRERO 2026 - COES PRODUCE</t>
  </si>
  <si>
    <t>035 Reporte de Peligros Inminentes -  20 FEBRERO 2026</t>
  </si>
  <si>
    <t>035. MATRIZ DEE - 20 FEBRERO 2026</t>
  </si>
  <si>
    <t>Boletin DEE - 20 Febrero 2026</t>
  </si>
  <si>
    <t>Boletín de Alerta de Incendio Forestal N°032-20 Febrero2026</t>
  </si>
  <si>
    <t>034 Boletín Informativo de Activación de Quebradas 20FEBRERO 2026</t>
  </si>
  <si>
    <t>Boletín Meteorológico N°051 - Activación de Quebradas - 20FEBRERO del 2026</t>
  </si>
  <si>
    <t>Boletin Sísmico N° 0031 - 20 DE FEBRERO Arequipa - Arequipa</t>
  </si>
  <si>
    <t>Boletín Meteorológico N° 051 -20 FEBRERO del 2026 AVISO DE CORTO PLAZO ANTE LLUVIAS INTENSAS</t>
  </si>
  <si>
    <t>BOLETÍN DEL AVISO HIDROLÓGICO N° 0554-2026. Situación Actual del Caudal del Río Marañón.(Extensión del Aviso).20FEB26</t>
  </si>
  <si>
    <t>BOLETÍN DEL AVISO HIDROLÓGICO N° 0565-2026. Situación Actual del Caudal del Río Marañón.(Extensión del Aviso).20FEB26</t>
  </si>
  <si>
    <t>BOLETÍN DEL AVISO HIDROLÓGICO N° 0587-2026. Incremento del Nivel del Río Marañon.(Extesión del Aviso).20FEB26</t>
  </si>
  <si>
    <t>Nota de Prensa N° 131 Persistencia de oleajes anómalos  20FEB2026</t>
  </si>
  <si>
    <t>BOLETÍN DEL AVISO HIDROLÓGICO N° 0600-2026. Situacón Actual del Caudal del Río Chira.20FEB26</t>
  </si>
  <si>
    <t>BOLETÍN DEL AVISO HIDROLÓGICO N° 0589-2026. Situacón Actual del Caudal del Río Pampas.(Extensión del Aviso).20FEB26</t>
  </si>
  <si>
    <t>BOLETÍN DEL AVISO HIDROLÓGICO N° 0588-2026. Situacón Actual del Nivel del Río Ucayali.(Extensión del Aviso).20FEB26</t>
  </si>
  <si>
    <t>006. Boletín Oceanográfico N° 06 - 20 FEBRERO 2026 Oleajes Anómalos</t>
  </si>
  <si>
    <t>Desde las 09:13 horas hasta las 16:18 horas</t>
  </si>
  <si>
    <t>Reporte de Comunicación Radial VHF N° 026   20FEB2026</t>
  </si>
  <si>
    <t>Reporte de Comunicación Radial HF N° 026   20FEB2026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</si>
</sst>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20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20/02/2026</a:t>
            </a:r>
          </a:p>
        </c:rich>
      </c:tx>
      <c:layout>
        <c:manualLayout>
          <c:xMode val="edge"/>
          <c:yMode val="edge"/>
          <c:x val="0.21136633036790031"/>
          <c:y val="6.179961104744506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GRÁFICO!$C$3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DEL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GRÁFICO!$C$4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ANÁLISIS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GRÁFICO!$C$5</c:f>
              <c:numCache>
                <c:formatCode>General</c:formatCode>
                <c:ptCount val="1"/>
                <c:pt idx="0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14362</xdr:colOff>
      <xdr:row>0</xdr:row>
      <xdr:rowOff>360703</xdr:rowOff>
    </xdr:from>
    <xdr:to>
      <xdr:col>5</xdr:col>
      <xdr:colOff>248857</xdr:colOff>
      <xdr:row>2</xdr:row>
      <xdr:rowOff>85126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62" y="360703"/>
          <a:ext cx="11154228" cy="765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3"/>
  <sheetViews>
    <sheetView tabSelected="1" zoomScale="90" zoomScaleNormal="90" workbookViewId="0">
      <selection activeCell="H50" sqref="H50"/>
    </sheetView>
  </sheetViews>
  <sheetFormatPr baseColWidth="10" defaultColWidth="11.42578125" defaultRowHeight="15" x14ac:dyDescent="0.25"/>
  <cols>
    <col min="1" max="1" width="5.140625" customWidth="1"/>
    <col min="2" max="2" width="22.28515625" customWidth="1"/>
    <col min="3" max="3" width="41.7109375" customWidth="1"/>
    <col min="4" max="4" width="65.5703125" customWidth="1"/>
    <col min="5" max="5" width="18.140625" style="2" customWidth="1"/>
    <col min="6" max="6" width="13.42578125" style="2" customWidth="1"/>
    <col min="7" max="7" width="33.28515625" customWidth="1"/>
    <col min="8" max="8" width="61.28515625" customWidth="1"/>
    <col min="9" max="9" width="21.28515625" customWidth="1"/>
    <col min="11" max="11" width="8.5703125" customWidth="1"/>
    <col min="12" max="12" width="13.7109375" hidden="1" customWidth="1"/>
  </cols>
  <sheetData>
    <row r="1" spans="1:13" ht="48.75" customHeight="1" x14ac:dyDescent="0.25">
      <c r="A1" t="e">
        <f>+H1:AA49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25">
      <c r="B2" s="1"/>
      <c r="C2" s="1"/>
      <c r="D2" s="3"/>
      <c r="E2" s="6"/>
      <c r="F2" s="22"/>
      <c r="G2" s="38" t="s">
        <v>3</v>
      </c>
      <c r="H2" s="38"/>
    </row>
    <row r="3" spans="1:13" ht="36" customHeight="1" x14ac:dyDescent="0.25">
      <c r="B3" s="1"/>
      <c r="C3" s="1"/>
      <c r="D3" s="1"/>
      <c r="E3" s="6"/>
      <c r="F3" s="22"/>
      <c r="G3" s="39" t="s">
        <v>8</v>
      </c>
      <c r="H3" s="39"/>
    </row>
    <row r="4" spans="1:13" ht="28.5" customHeight="1" x14ac:dyDescent="0.25">
      <c r="A4" s="40" t="s">
        <v>10</v>
      </c>
      <c r="B4" s="40"/>
      <c r="C4" s="10" t="s">
        <v>0</v>
      </c>
      <c r="D4" s="10"/>
      <c r="E4" s="12"/>
      <c r="F4" s="23"/>
      <c r="G4" s="37" t="s">
        <v>65</v>
      </c>
      <c r="H4" s="37"/>
    </row>
    <row r="5" spans="1:13" ht="20.25" customHeight="1" x14ac:dyDescent="0.25">
      <c r="A5" s="41" t="s">
        <v>17</v>
      </c>
      <c r="B5" s="41"/>
      <c r="C5" s="10" t="s">
        <v>1</v>
      </c>
      <c r="D5" s="10"/>
      <c r="E5" s="7"/>
      <c r="F5" s="24"/>
      <c r="G5" s="37" t="s">
        <v>25</v>
      </c>
      <c r="H5" s="37"/>
    </row>
    <row r="6" spans="1:13" ht="48" customHeight="1" thickBot="1" x14ac:dyDescent="0.3">
      <c r="A6" s="36" t="s">
        <v>16</v>
      </c>
      <c r="B6" s="36"/>
      <c r="C6" s="10" t="s">
        <v>23</v>
      </c>
      <c r="D6" s="10"/>
      <c r="F6" s="7"/>
      <c r="G6" s="11"/>
      <c r="H6" s="11"/>
    </row>
    <row r="7" spans="1:13" s="4" customFormat="1" ht="45" customHeight="1" thickBot="1" x14ac:dyDescent="0.3">
      <c r="A7" s="15" t="s">
        <v>12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11</v>
      </c>
      <c r="H7" s="14" t="s">
        <v>9</v>
      </c>
      <c r="I7" s="4" t="s">
        <v>20</v>
      </c>
    </row>
    <row r="8" spans="1:13" s="4" customFormat="1" ht="40.15" customHeight="1" thickBot="1" x14ac:dyDescent="0.3">
      <c r="A8" s="27">
        <v>1</v>
      </c>
      <c r="B8" s="13" t="s">
        <v>3</v>
      </c>
      <c r="C8" s="25" t="s">
        <v>22</v>
      </c>
      <c r="D8" s="31" t="s">
        <v>26</v>
      </c>
      <c r="E8" s="17">
        <v>46073</v>
      </c>
      <c r="F8" s="29">
        <v>0.3840277777777778</v>
      </c>
      <c r="G8" s="18" t="s">
        <v>19</v>
      </c>
      <c r="H8" s="16" t="str">
        <f t="shared" ref="H8" si="0">D8</f>
        <v>Boletín de Pronóstico de Radiacion UV N°034 - 20 de febrero 2026</v>
      </c>
      <c r="L8" s="19"/>
      <c r="M8" s="20"/>
    </row>
    <row r="9" spans="1:13" s="4" customFormat="1" ht="40.15" customHeight="1" thickBot="1" x14ac:dyDescent="0.3">
      <c r="A9" s="32">
        <v>2</v>
      </c>
      <c r="B9" s="13" t="s">
        <v>3</v>
      </c>
      <c r="C9" s="25" t="s">
        <v>14</v>
      </c>
      <c r="D9" s="31" t="s">
        <v>27</v>
      </c>
      <c r="E9" s="17">
        <v>46073</v>
      </c>
      <c r="F9" s="29">
        <v>0.38750000000000001</v>
      </c>
      <c r="G9" s="18" t="s">
        <v>19</v>
      </c>
      <c r="H9" s="16" t="str">
        <f t="shared" ref="H9" si="1">D9</f>
        <v>Resumen Ejecutivo N° 035 - Monitoreo Emergencias - 20-02-2026</v>
      </c>
      <c r="L9" s="19"/>
      <c r="M9" s="20"/>
    </row>
    <row r="10" spans="1:13" s="4" customFormat="1" ht="40.15" customHeight="1" thickBot="1" x14ac:dyDescent="0.3">
      <c r="A10" s="27">
        <v>3</v>
      </c>
      <c r="B10" s="13" t="s">
        <v>3</v>
      </c>
      <c r="C10" s="25" t="s">
        <v>13</v>
      </c>
      <c r="D10" s="31" t="s">
        <v>28</v>
      </c>
      <c r="E10" s="17">
        <v>46073</v>
      </c>
      <c r="F10" s="29">
        <v>0.38819444444444445</v>
      </c>
      <c r="G10" s="18" t="s">
        <v>19</v>
      </c>
      <c r="H10" s="16" t="str">
        <f t="shared" ref="H10" si="2">D10</f>
        <v>Comunicado H. N° 100 Incremento del Nivel del Río Marañón - Estación Puente Salinas Amojao (actualización de fecha y hora final)  20FEB2026</v>
      </c>
      <c r="L10" s="19"/>
      <c r="M10" s="20"/>
    </row>
    <row r="11" spans="1:13" s="4" customFormat="1" ht="40.15" customHeight="1" thickBot="1" x14ac:dyDescent="0.3">
      <c r="A11" s="32">
        <v>4</v>
      </c>
      <c r="B11" s="13" t="s">
        <v>3</v>
      </c>
      <c r="C11" s="25" t="s">
        <v>13</v>
      </c>
      <c r="D11" s="31" t="s">
        <v>29</v>
      </c>
      <c r="E11" s="17">
        <v>46073</v>
      </c>
      <c r="F11" s="29">
        <v>0.38819444444444445</v>
      </c>
      <c r="G11" s="18" t="s">
        <v>19</v>
      </c>
      <c r="H11" s="16" t="str">
        <f t="shared" ref="H11" si="3">D11</f>
        <v>Comunicado H. N° 101 Situación Actual del Caudal del Río Chira - Estación Puente Simón Rodríguez  20FEB2026</v>
      </c>
      <c r="L11" s="19"/>
      <c r="M11" s="20"/>
    </row>
    <row r="12" spans="1:13" s="4" customFormat="1" ht="40.15" customHeight="1" thickBot="1" x14ac:dyDescent="0.3">
      <c r="A12" s="32">
        <v>5</v>
      </c>
      <c r="B12" s="13" t="s">
        <v>3</v>
      </c>
      <c r="C12" s="25" t="s">
        <v>13</v>
      </c>
      <c r="D12" s="31" t="s">
        <v>30</v>
      </c>
      <c r="E12" s="17">
        <v>46073</v>
      </c>
      <c r="F12" s="29">
        <v>0.38819444444444445</v>
      </c>
      <c r="G12" s="18" t="s">
        <v>19</v>
      </c>
      <c r="H12" s="16" t="str">
        <f t="shared" ref="H12" si="4">D12</f>
        <v>Nota de Prensa N° 125 Incremento del Nivel del Río Marañón - Estación Puente Salinas Amojao  20FEB2026</v>
      </c>
      <c r="L12" s="19"/>
      <c r="M12" s="20"/>
    </row>
    <row r="13" spans="1:13" s="4" customFormat="1" ht="40.15" customHeight="1" thickBot="1" x14ac:dyDescent="0.3">
      <c r="A13" s="32">
        <v>6</v>
      </c>
      <c r="B13" s="13" t="s">
        <v>3</v>
      </c>
      <c r="C13" s="25" t="s">
        <v>13</v>
      </c>
      <c r="D13" s="31" t="s">
        <v>31</v>
      </c>
      <c r="E13" s="17">
        <v>46073</v>
      </c>
      <c r="F13" s="29">
        <v>0.38819444444444445</v>
      </c>
      <c r="G13" s="18" t="s">
        <v>19</v>
      </c>
      <c r="H13" s="16" t="str">
        <f>D13</f>
        <v>Nota de Prensa N° 126 Situación Actual del Caudal del Río Chira - Estación Puente Simón Rodríguez  20FEB2026</v>
      </c>
      <c r="L13" s="19"/>
      <c r="M13" s="20"/>
    </row>
    <row r="14" spans="1:13" s="4" customFormat="1" ht="40.15" customHeight="1" thickBot="1" x14ac:dyDescent="0.3">
      <c r="A14" s="32">
        <v>7</v>
      </c>
      <c r="B14" s="13" t="s">
        <v>3</v>
      </c>
      <c r="C14" s="25" t="s">
        <v>22</v>
      </c>
      <c r="D14" s="31" t="s">
        <v>32</v>
      </c>
      <c r="E14" s="17">
        <v>46073</v>
      </c>
      <c r="F14" s="29">
        <v>0.40972222222222227</v>
      </c>
      <c r="G14" s="18" t="s">
        <v>19</v>
      </c>
      <c r="H14" s="16" t="str">
        <f>D14</f>
        <v>Boletín Meteorológico N° 053 - 20 FEBRERO Precipitaciones en la sierra y costa norte</v>
      </c>
      <c r="L14" s="19"/>
      <c r="M14" s="20"/>
    </row>
    <row r="15" spans="1:13" s="4" customFormat="1" ht="40.15" customHeight="1" thickBot="1" x14ac:dyDescent="0.3">
      <c r="A15" s="32">
        <v>8</v>
      </c>
      <c r="B15" s="13" t="s">
        <v>3</v>
      </c>
      <c r="C15" s="25" t="s">
        <v>22</v>
      </c>
      <c r="D15" s="31" t="s">
        <v>33</v>
      </c>
      <c r="E15" s="17">
        <v>46073</v>
      </c>
      <c r="F15" s="29">
        <v>0.40972222222222227</v>
      </c>
      <c r="G15" s="18" t="s">
        <v>19</v>
      </c>
      <c r="H15" s="16" t="str">
        <f t="shared" ref="H15:H47" si="5">D15</f>
        <v>Boletín Meteorológico N° 054 - 20 FEBRERO Lluvia en la costa</v>
      </c>
      <c r="L15" s="19"/>
      <c r="M15" s="20"/>
    </row>
    <row r="16" spans="1:13" s="4" customFormat="1" ht="40.15" customHeight="1" thickBot="1" x14ac:dyDescent="0.3">
      <c r="A16" s="32">
        <v>9</v>
      </c>
      <c r="B16" s="13" t="s">
        <v>3</v>
      </c>
      <c r="C16" s="25" t="s">
        <v>14</v>
      </c>
      <c r="D16" s="31" t="s">
        <v>34</v>
      </c>
      <c r="E16" s="17">
        <v>46073</v>
      </c>
      <c r="F16" s="29">
        <v>0.4284722222222222</v>
      </c>
      <c r="G16" s="18" t="s">
        <v>19</v>
      </c>
      <c r="H16" s="16" t="str">
        <f t="shared" si="5"/>
        <v>Nota Informativa Región Puno N° 035 - 20 FEBRERO 2026 - 1000 HORAS - COES PRODUCE</v>
      </c>
      <c r="L16" s="19"/>
      <c r="M16" s="20"/>
    </row>
    <row r="17" spans="1:13" s="4" customFormat="1" ht="40.15" customHeight="1" thickBot="1" x14ac:dyDescent="0.3">
      <c r="A17" s="32">
        <v>10</v>
      </c>
      <c r="B17" s="13" t="s">
        <v>3</v>
      </c>
      <c r="C17" s="25" t="s">
        <v>14</v>
      </c>
      <c r="D17" s="31" t="s">
        <v>35</v>
      </c>
      <c r="E17" s="17">
        <v>46073</v>
      </c>
      <c r="F17" s="29">
        <v>0.4284722222222222</v>
      </c>
      <c r="G17" s="18" t="s">
        <v>19</v>
      </c>
      <c r="H17" s="16" t="str">
        <f t="shared" si="5"/>
        <v>Nota Informativa Región Tumbes N° 025 - 20 FEBRERO 2026 - 1030 HORAS - COES PRODUCE</v>
      </c>
      <c r="L17" s="19"/>
      <c r="M17" s="20"/>
    </row>
    <row r="18" spans="1:13" s="4" customFormat="1" ht="40.15" customHeight="1" thickBot="1" x14ac:dyDescent="0.3">
      <c r="A18" s="32">
        <v>11</v>
      </c>
      <c r="B18" s="13" t="s">
        <v>3</v>
      </c>
      <c r="C18" s="25" t="s">
        <v>13</v>
      </c>
      <c r="D18" s="31" t="s">
        <v>36</v>
      </c>
      <c r="E18" s="17">
        <v>46073</v>
      </c>
      <c r="F18" s="29">
        <v>0.4381944444444445</v>
      </c>
      <c r="G18" s="18" t="s">
        <v>19</v>
      </c>
      <c r="H18" s="16" t="str">
        <f t="shared" si="5"/>
        <v>Comunicado N° 102 Incremento de Temperatura Diurna en la Costa Sur  20FEB2026</v>
      </c>
      <c r="L18" s="19"/>
      <c r="M18" s="20"/>
    </row>
    <row r="19" spans="1:13" s="4" customFormat="1" ht="40.15" customHeight="1" thickBot="1" x14ac:dyDescent="0.3">
      <c r="A19" s="32">
        <v>12</v>
      </c>
      <c r="B19" s="13" t="s">
        <v>3</v>
      </c>
      <c r="C19" s="25" t="s">
        <v>13</v>
      </c>
      <c r="D19" s="31" t="s">
        <v>37</v>
      </c>
      <c r="E19" s="17">
        <v>46073</v>
      </c>
      <c r="F19" s="29">
        <v>0.43888888888888888</v>
      </c>
      <c r="G19" s="18" t="s">
        <v>19</v>
      </c>
      <c r="H19" s="16" t="str">
        <f>D19</f>
        <v>Nota de Prensa N° 127 Incremento de Temperatura Diurna en la Costa Sur   20FEB2026</v>
      </c>
      <c r="L19" s="19"/>
      <c r="M19" s="20"/>
    </row>
    <row r="20" spans="1:13" s="4" customFormat="1" ht="40.15" customHeight="1" thickBot="1" x14ac:dyDescent="0.3">
      <c r="A20" s="32">
        <v>13</v>
      </c>
      <c r="B20" s="13" t="s">
        <v>3</v>
      </c>
      <c r="C20" s="25" t="s">
        <v>13</v>
      </c>
      <c r="D20" s="31" t="s">
        <v>38</v>
      </c>
      <c r="E20" s="17">
        <v>46073</v>
      </c>
      <c r="F20" s="29">
        <v>0.46597222222222223</v>
      </c>
      <c r="G20" s="18" t="s">
        <v>19</v>
      </c>
      <c r="H20" s="16" t="str">
        <f>D20</f>
        <v>Nota de Prensa N° 128 Volcán Sabancaya (Reporte 050 IGP)  20FEB2026</v>
      </c>
      <c r="L20" s="19"/>
      <c r="M20" s="20"/>
    </row>
    <row r="21" spans="1:13" s="4" customFormat="1" ht="40.15" customHeight="1" thickBot="1" x14ac:dyDescent="0.3">
      <c r="A21" s="32">
        <v>14</v>
      </c>
      <c r="B21" s="13" t="s">
        <v>3</v>
      </c>
      <c r="C21" s="25" t="s">
        <v>13</v>
      </c>
      <c r="D21" s="31" t="s">
        <v>39</v>
      </c>
      <c r="E21" s="17">
        <v>46073</v>
      </c>
      <c r="F21" s="29">
        <v>0.46597222222222223</v>
      </c>
      <c r="G21" s="18" t="s">
        <v>19</v>
      </c>
      <c r="H21" s="16" t="str">
        <f t="shared" si="5"/>
        <v>Nota de Prensa N° 129 Volcán Ubinas (Reporte 050 IGP)  20FEB2026</v>
      </c>
      <c r="L21" s="19"/>
      <c r="M21" s="20"/>
    </row>
    <row r="22" spans="1:13" s="4" customFormat="1" ht="40.15" customHeight="1" thickBot="1" x14ac:dyDescent="0.3">
      <c r="A22" s="32">
        <v>15</v>
      </c>
      <c r="B22" s="13" t="s">
        <v>3</v>
      </c>
      <c r="C22" s="25" t="s">
        <v>22</v>
      </c>
      <c r="D22" s="31" t="s">
        <v>40</v>
      </c>
      <c r="E22" s="17">
        <v>46073</v>
      </c>
      <c r="F22" s="29">
        <v>0.47083333333333338</v>
      </c>
      <c r="G22" s="18" t="s">
        <v>19</v>
      </c>
      <c r="H22" s="16" t="str">
        <f t="shared" si="5"/>
        <v>Boletín Meteorológico N° 055 - 20 FEBRERO Lluvia en la sierra y costa norte</v>
      </c>
      <c r="L22" s="19"/>
      <c r="M22" s="20"/>
    </row>
    <row r="23" spans="1:13" s="4" customFormat="1" ht="40.15" customHeight="1" thickBot="1" x14ac:dyDescent="0.3">
      <c r="A23" s="32">
        <v>16</v>
      </c>
      <c r="B23" s="13" t="s">
        <v>3</v>
      </c>
      <c r="C23" s="25" t="s">
        <v>14</v>
      </c>
      <c r="D23" s="31" t="s">
        <v>41</v>
      </c>
      <c r="E23" s="17">
        <v>46073</v>
      </c>
      <c r="F23" s="29">
        <v>0.47222222222222227</v>
      </c>
      <c r="G23" s="18" t="s">
        <v>19</v>
      </c>
      <c r="H23" s="16" t="str">
        <f t="shared" si="5"/>
        <v>Reporte de Emergencias Activas N° 035 - 20 FEBRERO 2026 - 1120 HORAS - COES PRODUCE</v>
      </c>
      <c r="L23" s="19"/>
      <c r="M23" s="20"/>
    </row>
    <row r="24" spans="1:13" s="4" customFormat="1" ht="40.15" customHeight="1" thickBot="1" x14ac:dyDescent="0.3">
      <c r="A24" s="32">
        <v>17</v>
      </c>
      <c r="B24" s="13" t="s">
        <v>3</v>
      </c>
      <c r="C24" s="25" t="s">
        <v>14</v>
      </c>
      <c r="D24" s="31" t="s">
        <v>42</v>
      </c>
      <c r="E24" s="17">
        <v>46073</v>
      </c>
      <c r="F24" s="29">
        <v>0.47916666666666669</v>
      </c>
      <c r="G24" s="18" t="s">
        <v>19</v>
      </c>
      <c r="H24" s="16" t="str">
        <f t="shared" si="5"/>
        <v>Resumen Emergencias Activas N° 035 - 20 FEBRERO 2026 - 1130 HORAS - COES PRODUCE</v>
      </c>
      <c r="L24" s="19"/>
      <c r="M24" s="20"/>
    </row>
    <row r="25" spans="1:13" s="4" customFormat="1" ht="40.15" customHeight="1" thickBot="1" x14ac:dyDescent="0.3">
      <c r="A25" s="32">
        <v>18</v>
      </c>
      <c r="B25" s="13" t="s">
        <v>3</v>
      </c>
      <c r="C25" s="25" t="s">
        <v>13</v>
      </c>
      <c r="D25" s="30" t="s">
        <v>43</v>
      </c>
      <c r="E25" s="17">
        <v>46073</v>
      </c>
      <c r="F25" s="29">
        <v>0.49652777777777773</v>
      </c>
      <c r="G25" s="18" t="s">
        <v>19</v>
      </c>
      <c r="H25" s="16" t="str">
        <f t="shared" si="5"/>
        <v>Bitacora de Reporte de Noticias 20FEB2026</v>
      </c>
      <c r="L25" s="19"/>
      <c r="M25" s="20"/>
    </row>
    <row r="26" spans="1:13" s="4" customFormat="1" ht="40.15" customHeight="1" thickBot="1" x14ac:dyDescent="0.3">
      <c r="A26" s="32">
        <v>19</v>
      </c>
      <c r="B26" s="13" t="s">
        <v>3</v>
      </c>
      <c r="C26" s="25" t="s">
        <v>22</v>
      </c>
      <c r="D26" s="31" t="s">
        <v>44</v>
      </c>
      <c r="E26" s="17">
        <v>46073</v>
      </c>
      <c r="F26" s="29">
        <v>0.50277777777777777</v>
      </c>
      <c r="G26" s="18" t="s">
        <v>19</v>
      </c>
      <c r="H26" s="16" t="str">
        <f t="shared" si="5"/>
        <v>Boletín Meteorológico N° 056 - 20 FEBRERO Incremento de temperatura diurna en la costa sur</v>
      </c>
      <c r="L26" s="19"/>
      <c r="M26" s="20"/>
    </row>
    <row r="27" spans="1:13" s="4" customFormat="1" ht="40.15" customHeight="1" thickBot="1" x14ac:dyDescent="0.3">
      <c r="A27" s="32">
        <v>20</v>
      </c>
      <c r="B27" s="13" t="s">
        <v>3</v>
      </c>
      <c r="C27" s="25" t="s">
        <v>13</v>
      </c>
      <c r="D27" s="31" t="s">
        <v>45</v>
      </c>
      <c r="E27" s="17">
        <v>46073</v>
      </c>
      <c r="F27" s="29">
        <v>0.50555555555555554</v>
      </c>
      <c r="G27" s="18" t="s">
        <v>19</v>
      </c>
      <c r="H27" s="16" t="str">
        <f t="shared" si="5"/>
        <v>Comunicado N° 103 Aviso 051 de corto plazo ante lluvias intensas  20FEB2026</v>
      </c>
      <c r="L27" s="19"/>
      <c r="M27" s="20"/>
    </row>
    <row r="28" spans="1:13" s="4" customFormat="1" ht="40.15" customHeight="1" thickBot="1" x14ac:dyDescent="0.3">
      <c r="A28" s="32">
        <v>21</v>
      </c>
      <c r="B28" s="13" t="s">
        <v>3</v>
      </c>
      <c r="C28" s="25" t="s">
        <v>22</v>
      </c>
      <c r="D28" s="30" t="s">
        <v>46</v>
      </c>
      <c r="E28" s="17">
        <v>46073</v>
      </c>
      <c r="F28" s="29">
        <v>0.50902777777777775</v>
      </c>
      <c r="G28" s="18" t="s">
        <v>19</v>
      </c>
      <c r="H28" s="16" t="str">
        <f t="shared" si="5"/>
        <v>BOLETÍN DEL AVISO HIDROLÓGICO N° 0211-2026. Incremento del Nivel del Río Ucayali.(Extensión del Aviso).20FEB26</v>
      </c>
      <c r="L28" s="19"/>
      <c r="M28" s="20"/>
    </row>
    <row r="29" spans="1:13" s="4" customFormat="1" ht="40.15" customHeight="1" thickBot="1" x14ac:dyDescent="0.3">
      <c r="A29" s="32">
        <v>22</v>
      </c>
      <c r="B29" s="13" t="s">
        <v>3</v>
      </c>
      <c r="C29" s="25" t="s">
        <v>22</v>
      </c>
      <c r="D29" s="30" t="s">
        <v>47</v>
      </c>
      <c r="E29" s="17">
        <v>46073</v>
      </c>
      <c r="F29" s="29">
        <v>0.52013888888888882</v>
      </c>
      <c r="G29" s="18" t="s">
        <v>19</v>
      </c>
      <c r="H29" s="16" t="str">
        <f t="shared" si="5"/>
        <v>BOLETÍN DEL AVISO HIDROLÓGICO N° 0527-2026. Situación Actual del Nivel del Río Huallaga.(Extensión del Aviso).20FEB26</v>
      </c>
      <c r="L29" s="19"/>
      <c r="M29" s="20"/>
    </row>
    <row r="30" spans="1:13" s="4" customFormat="1" ht="40.15" customHeight="1" thickBot="1" x14ac:dyDescent="0.3">
      <c r="A30" s="32">
        <v>23</v>
      </c>
      <c r="B30" s="13" t="s">
        <v>3</v>
      </c>
      <c r="C30" s="25" t="s">
        <v>14</v>
      </c>
      <c r="D30" s="30" t="s">
        <v>48</v>
      </c>
      <c r="E30" s="17">
        <v>46073</v>
      </c>
      <c r="F30" s="29">
        <v>0.52430555555555558</v>
      </c>
      <c r="G30" s="18" t="s">
        <v>19</v>
      </c>
      <c r="H30" s="16" t="str">
        <f t="shared" si="5"/>
        <v>Monitoreo Códigos SINPAD N° 007 - 20 FEBRERO 2026 - COES PRODUCE</v>
      </c>
      <c r="L30" s="19"/>
      <c r="M30" s="20"/>
    </row>
    <row r="31" spans="1:13" s="4" customFormat="1" ht="40.15" customHeight="1" thickBot="1" x14ac:dyDescent="0.3">
      <c r="A31" s="32">
        <v>24</v>
      </c>
      <c r="B31" s="13" t="s">
        <v>3</v>
      </c>
      <c r="C31" s="25" t="s">
        <v>22</v>
      </c>
      <c r="D31" s="30" t="s">
        <v>49</v>
      </c>
      <c r="E31" s="17">
        <v>46073</v>
      </c>
      <c r="F31" s="29">
        <v>0.53263888888888888</v>
      </c>
      <c r="G31" s="18" t="s">
        <v>19</v>
      </c>
      <c r="H31" s="16" t="str">
        <f t="shared" si="5"/>
        <v>035 Reporte de Peligros Inminentes -  20 FEBRERO 2026</v>
      </c>
      <c r="L31" s="19"/>
      <c r="M31" s="20"/>
    </row>
    <row r="32" spans="1:13" s="4" customFormat="1" ht="40.15" customHeight="1" thickBot="1" x14ac:dyDescent="0.3">
      <c r="A32" s="32">
        <v>25</v>
      </c>
      <c r="B32" s="13" t="s">
        <v>3</v>
      </c>
      <c r="C32" s="25" t="s">
        <v>14</v>
      </c>
      <c r="D32" s="30" t="s">
        <v>50</v>
      </c>
      <c r="E32" s="17">
        <v>46073</v>
      </c>
      <c r="F32" s="29">
        <v>0.53263888888888888</v>
      </c>
      <c r="G32" s="18" t="s">
        <v>19</v>
      </c>
      <c r="H32" s="16" t="str">
        <f t="shared" si="5"/>
        <v>035. MATRIZ DEE - 20 FEBRERO 2026</v>
      </c>
      <c r="L32" s="19"/>
      <c r="M32" s="20"/>
    </row>
    <row r="33" spans="1:13" s="4" customFormat="1" ht="40.15" customHeight="1" thickBot="1" x14ac:dyDescent="0.3">
      <c r="A33" s="32">
        <v>26</v>
      </c>
      <c r="B33" s="13" t="s">
        <v>3</v>
      </c>
      <c r="C33" s="25" t="s">
        <v>14</v>
      </c>
      <c r="D33" s="31" t="s">
        <v>51</v>
      </c>
      <c r="E33" s="17">
        <v>46073</v>
      </c>
      <c r="F33" s="29">
        <v>0.53263888888888888</v>
      </c>
      <c r="G33" s="18" t="s">
        <v>19</v>
      </c>
      <c r="H33" s="16" t="str">
        <f t="shared" si="5"/>
        <v>Boletin DEE - 20 Febrero 2026</v>
      </c>
      <c r="L33" s="19"/>
      <c r="M33" s="20"/>
    </row>
    <row r="34" spans="1:13" s="4" customFormat="1" ht="39.75" customHeight="1" thickBot="1" x14ac:dyDescent="0.3">
      <c r="A34" s="32">
        <v>27</v>
      </c>
      <c r="B34" s="13" t="s">
        <v>3</v>
      </c>
      <c r="C34" s="25" t="s">
        <v>22</v>
      </c>
      <c r="D34" s="31" t="s">
        <v>52</v>
      </c>
      <c r="E34" s="17">
        <v>46073</v>
      </c>
      <c r="F34" s="29">
        <v>0.53333333333333333</v>
      </c>
      <c r="G34" s="18" t="s">
        <v>19</v>
      </c>
      <c r="H34" s="16" t="str">
        <f t="shared" si="5"/>
        <v>Boletín de Alerta de Incendio Forestal N°032-20 Febrero2026</v>
      </c>
      <c r="L34" s="19"/>
      <c r="M34" s="20"/>
    </row>
    <row r="35" spans="1:13" s="4" customFormat="1" ht="39.75" customHeight="1" thickBot="1" x14ac:dyDescent="0.3">
      <c r="A35" s="32">
        <v>28</v>
      </c>
      <c r="B35" s="13" t="s">
        <v>3</v>
      </c>
      <c r="C35" s="25" t="s">
        <v>24</v>
      </c>
      <c r="D35" s="31" t="s">
        <v>55</v>
      </c>
      <c r="E35" s="17">
        <v>46073</v>
      </c>
      <c r="F35" s="29">
        <v>0.58472222222222225</v>
      </c>
      <c r="G35" s="18" t="s">
        <v>19</v>
      </c>
      <c r="H35" s="16" t="str">
        <f t="shared" si="5"/>
        <v>Boletin Sísmico N° 0031 - 20 DE FEBRERO Arequipa - Arequipa</v>
      </c>
      <c r="L35" s="19"/>
      <c r="M35" s="20"/>
    </row>
    <row r="36" spans="1:13" s="4" customFormat="1" ht="39.75" customHeight="1" thickBot="1" x14ac:dyDescent="0.3">
      <c r="A36" s="32">
        <v>29</v>
      </c>
      <c r="B36" s="13" t="s">
        <v>3</v>
      </c>
      <c r="C36" s="25" t="s">
        <v>22</v>
      </c>
      <c r="D36" s="31" t="s">
        <v>53</v>
      </c>
      <c r="E36" s="17">
        <v>46073</v>
      </c>
      <c r="F36" s="29">
        <v>0.60138888888888886</v>
      </c>
      <c r="G36" s="18" t="s">
        <v>19</v>
      </c>
      <c r="H36" s="16" t="str">
        <f t="shared" si="5"/>
        <v>034 Boletín Informativo de Activación de Quebradas 20FEBRERO 2026</v>
      </c>
      <c r="L36" s="19"/>
      <c r="M36" s="20"/>
    </row>
    <row r="37" spans="1:13" s="4" customFormat="1" ht="39.75" customHeight="1" thickBot="1" x14ac:dyDescent="0.3">
      <c r="A37" s="32">
        <v>30</v>
      </c>
      <c r="B37" s="13" t="s">
        <v>3</v>
      </c>
      <c r="C37" s="25" t="s">
        <v>22</v>
      </c>
      <c r="D37" s="31" t="s">
        <v>54</v>
      </c>
      <c r="E37" s="17">
        <v>46073</v>
      </c>
      <c r="F37" s="29">
        <v>0.60138888888888886</v>
      </c>
      <c r="G37" s="18" t="s">
        <v>19</v>
      </c>
      <c r="H37" s="16" t="str">
        <f t="shared" si="5"/>
        <v>Boletín Meteorológico N°051 - Activación de Quebradas - 20FEBRERO del 2026</v>
      </c>
      <c r="L37" s="19"/>
      <c r="M37" s="20"/>
    </row>
    <row r="38" spans="1:13" s="4" customFormat="1" ht="39.75" customHeight="1" thickBot="1" x14ac:dyDescent="0.3">
      <c r="A38" s="32">
        <v>31</v>
      </c>
      <c r="B38" s="13" t="s">
        <v>3</v>
      </c>
      <c r="C38" s="25" t="s">
        <v>22</v>
      </c>
      <c r="D38" s="31" t="s">
        <v>56</v>
      </c>
      <c r="E38" s="17">
        <v>46073</v>
      </c>
      <c r="F38" s="29">
        <v>0.6020833333333333</v>
      </c>
      <c r="G38" s="18" t="s">
        <v>19</v>
      </c>
      <c r="H38" s="16" t="str">
        <f t="shared" si="5"/>
        <v>Boletín Meteorológico N° 051 -20 FEBRERO del 2026 AVISO DE CORTO PLAZO ANTE LLUVIAS INTENSAS</v>
      </c>
      <c r="L38" s="19"/>
      <c r="M38" s="20"/>
    </row>
    <row r="39" spans="1:13" s="4" customFormat="1" ht="39.75" customHeight="1" thickBot="1" x14ac:dyDescent="0.3">
      <c r="A39" s="32">
        <v>32</v>
      </c>
      <c r="B39" s="13" t="s">
        <v>3</v>
      </c>
      <c r="C39" s="25" t="s">
        <v>22</v>
      </c>
      <c r="D39" s="31" t="s">
        <v>57</v>
      </c>
      <c r="E39" s="17">
        <v>46073</v>
      </c>
      <c r="F39" s="29">
        <v>0.62152777777777779</v>
      </c>
      <c r="G39" s="18" t="s">
        <v>19</v>
      </c>
      <c r="H39" s="16" t="str">
        <f t="shared" si="5"/>
        <v>BOLETÍN DEL AVISO HIDROLÓGICO N° 0554-2026. Situación Actual del Caudal del Río Marañón.(Extensión del Aviso).20FEB26</v>
      </c>
      <c r="L39" s="19"/>
      <c r="M39" s="20"/>
    </row>
    <row r="40" spans="1:13" s="4" customFormat="1" ht="39.75" customHeight="1" thickBot="1" x14ac:dyDescent="0.3">
      <c r="A40" s="32">
        <v>33</v>
      </c>
      <c r="B40" s="13" t="s">
        <v>3</v>
      </c>
      <c r="C40" s="25" t="s">
        <v>22</v>
      </c>
      <c r="D40" s="31" t="s">
        <v>58</v>
      </c>
      <c r="E40" s="17">
        <v>46073</v>
      </c>
      <c r="F40" s="29">
        <v>0.62152777777777779</v>
      </c>
      <c r="G40" s="18" t="s">
        <v>19</v>
      </c>
      <c r="H40" s="16" t="str">
        <f t="shared" si="5"/>
        <v>BOLETÍN DEL AVISO HIDROLÓGICO N° 0565-2026. Situación Actual del Caudal del Río Marañón.(Extensión del Aviso).20FEB26</v>
      </c>
      <c r="L40" s="19"/>
      <c r="M40" s="20"/>
    </row>
    <row r="41" spans="1:13" s="4" customFormat="1" ht="39.75" customHeight="1" thickBot="1" x14ac:dyDescent="0.3">
      <c r="A41" s="32">
        <v>34</v>
      </c>
      <c r="B41" s="13" t="s">
        <v>3</v>
      </c>
      <c r="C41" s="25" t="s">
        <v>22</v>
      </c>
      <c r="D41" s="31" t="s">
        <v>59</v>
      </c>
      <c r="E41" s="17">
        <v>46073</v>
      </c>
      <c r="F41" s="29">
        <v>0.62152777777777779</v>
      </c>
      <c r="G41" s="18" t="s">
        <v>19</v>
      </c>
      <c r="H41" s="16" t="str">
        <f t="shared" si="5"/>
        <v>BOLETÍN DEL AVISO HIDROLÓGICO N° 0587-2026. Incremento del Nivel del Río Marañon.(Extesión del Aviso).20FEB26</v>
      </c>
      <c r="L41" s="19"/>
      <c r="M41" s="20"/>
    </row>
    <row r="42" spans="1:13" s="4" customFormat="1" ht="39.75" customHeight="1" thickBot="1" x14ac:dyDescent="0.3">
      <c r="A42" s="32">
        <v>35</v>
      </c>
      <c r="B42" s="13" t="s">
        <v>3</v>
      </c>
      <c r="C42" s="25" t="s">
        <v>13</v>
      </c>
      <c r="D42" s="31" t="s">
        <v>60</v>
      </c>
      <c r="E42" s="17">
        <v>46073</v>
      </c>
      <c r="F42" s="29">
        <v>0.63680555555555551</v>
      </c>
      <c r="G42" s="18" t="s">
        <v>19</v>
      </c>
      <c r="H42" s="16" t="str">
        <f t="shared" si="5"/>
        <v>Nota de Prensa N° 131 Persistencia de oleajes anómalos  20FEB2026</v>
      </c>
      <c r="L42" s="19"/>
      <c r="M42" s="20"/>
    </row>
    <row r="43" spans="1:13" s="4" customFormat="1" ht="39.75" customHeight="1" thickBot="1" x14ac:dyDescent="0.3">
      <c r="A43" s="32">
        <v>36</v>
      </c>
      <c r="B43" s="13" t="s">
        <v>3</v>
      </c>
      <c r="C43" s="25" t="s">
        <v>22</v>
      </c>
      <c r="D43" s="31" t="s">
        <v>61</v>
      </c>
      <c r="E43" s="17">
        <v>46073</v>
      </c>
      <c r="F43" s="29">
        <v>0.64374999999999993</v>
      </c>
      <c r="G43" s="18" t="s">
        <v>19</v>
      </c>
      <c r="H43" s="16" t="str">
        <f t="shared" si="5"/>
        <v>BOLETÍN DEL AVISO HIDROLÓGICO N° 0600-2026. Situacón Actual del Caudal del Río Chira.20FEB26</v>
      </c>
      <c r="L43" s="19"/>
      <c r="M43" s="20"/>
    </row>
    <row r="44" spans="1:13" s="4" customFormat="1" ht="39.75" customHeight="1" thickBot="1" x14ac:dyDescent="0.3">
      <c r="A44" s="32">
        <v>37</v>
      </c>
      <c r="B44" s="13" t="s">
        <v>3</v>
      </c>
      <c r="C44" s="25" t="s">
        <v>22</v>
      </c>
      <c r="D44" s="31" t="s">
        <v>62</v>
      </c>
      <c r="E44" s="17">
        <v>46073</v>
      </c>
      <c r="F44" s="29">
        <v>0.64374999999999993</v>
      </c>
      <c r="G44" s="18" t="s">
        <v>19</v>
      </c>
      <c r="H44" s="16" t="str">
        <f t="shared" si="5"/>
        <v>BOLETÍN DEL AVISO HIDROLÓGICO N° 0589-2026. Situacón Actual del Caudal del Río Pampas.(Extensión del Aviso).20FEB26</v>
      </c>
      <c r="L44" s="19"/>
      <c r="M44" s="20"/>
    </row>
    <row r="45" spans="1:13" s="4" customFormat="1" ht="39.75" customHeight="1" thickBot="1" x14ac:dyDescent="0.3">
      <c r="A45" s="32">
        <v>38</v>
      </c>
      <c r="B45" s="13" t="s">
        <v>3</v>
      </c>
      <c r="C45" s="25" t="s">
        <v>22</v>
      </c>
      <c r="D45" s="31" t="s">
        <v>63</v>
      </c>
      <c r="E45" s="17">
        <v>46073</v>
      </c>
      <c r="F45" s="29">
        <v>0.64374999999999993</v>
      </c>
      <c r="G45" s="18" t="s">
        <v>19</v>
      </c>
      <c r="H45" s="16" t="str">
        <f t="shared" si="5"/>
        <v>BOLETÍN DEL AVISO HIDROLÓGICO N° 0588-2026. Situacón Actual del Nivel del Río Ucayali.(Extensión del Aviso).20FEB26</v>
      </c>
      <c r="L45" s="19"/>
      <c r="M45" s="20"/>
    </row>
    <row r="46" spans="1:13" s="4" customFormat="1" ht="39.75" customHeight="1" thickBot="1" x14ac:dyDescent="0.3">
      <c r="A46" s="32">
        <v>39</v>
      </c>
      <c r="B46" s="13" t="s">
        <v>3</v>
      </c>
      <c r="C46" s="25" t="s">
        <v>24</v>
      </c>
      <c r="D46" s="31" t="s">
        <v>64</v>
      </c>
      <c r="E46" s="17">
        <v>46073</v>
      </c>
      <c r="F46" s="29">
        <v>0.64722222222222225</v>
      </c>
      <c r="G46" s="18" t="s">
        <v>19</v>
      </c>
      <c r="H46" s="16" t="str">
        <f t="shared" si="5"/>
        <v>006. Boletín Oceanográfico N° 06 - 20 FEBRERO 2026 Oleajes Anómalos</v>
      </c>
      <c r="L46" s="19"/>
      <c r="M46" s="20"/>
    </row>
    <row r="47" spans="1:13" s="4" customFormat="1" ht="39.75" customHeight="1" thickBot="1" x14ac:dyDescent="0.3">
      <c r="A47" s="32">
        <v>40</v>
      </c>
      <c r="B47" s="13" t="s">
        <v>3</v>
      </c>
      <c r="C47" s="25" t="s">
        <v>13</v>
      </c>
      <c r="D47" s="31" t="s">
        <v>66</v>
      </c>
      <c r="E47" s="17">
        <v>46073</v>
      </c>
      <c r="F47" s="29">
        <v>0.6791666666666667</v>
      </c>
      <c r="G47" s="18" t="s">
        <v>19</v>
      </c>
      <c r="H47" s="16" t="str">
        <f t="shared" si="5"/>
        <v>Reporte de Comunicación Radial VHF N° 026   20FEB2026</v>
      </c>
      <c r="L47" s="19"/>
      <c r="M47" s="20"/>
    </row>
    <row r="48" spans="1:13" s="4" customFormat="1" ht="39.75" customHeight="1" thickBot="1" x14ac:dyDescent="0.3">
      <c r="A48" s="32">
        <v>41</v>
      </c>
      <c r="B48" s="13" t="s">
        <v>3</v>
      </c>
      <c r="C48" s="25" t="s">
        <v>13</v>
      </c>
      <c r="D48" s="31" t="s">
        <v>67</v>
      </c>
      <c r="E48" s="17">
        <v>46073</v>
      </c>
      <c r="F48" s="29">
        <v>0.6791666666666667</v>
      </c>
      <c r="G48" s="18" t="s">
        <v>19</v>
      </c>
      <c r="H48" s="16" t="str">
        <f t="shared" ref="H48" si="6">D48</f>
        <v>Reporte de Comunicación Radial HF N° 026   20FEB2026</v>
      </c>
      <c r="L48" s="19"/>
      <c r="M48" s="20"/>
    </row>
    <row r="49" spans="1:12" s="5" customFormat="1" ht="30.6" customHeight="1" thickBot="1" x14ac:dyDescent="0.3">
      <c r="A49"/>
      <c r="B49"/>
      <c r="C49"/>
      <c r="D49"/>
      <c r="E49" s="33" t="s">
        <v>18</v>
      </c>
      <c r="F49" s="34"/>
      <c r="G49" s="35"/>
      <c r="H49" s="16">
        <v>41</v>
      </c>
      <c r="L49" s="21"/>
    </row>
    <row r="50" spans="1:12" s="5" customFormat="1" ht="27.6" customHeight="1" x14ac:dyDescent="0.25">
      <c r="A50"/>
      <c r="B50"/>
      <c r="C50"/>
      <c r="D50"/>
      <c r="E50"/>
      <c r="F50"/>
      <c r="G50"/>
      <c r="H50"/>
      <c r="L50" s="21"/>
    </row>
    <row r="51" spans="1:12" ht="21.6" customHeight="1" x14ac:dyDescent="0.25"/>
    <row r="52" spans="1:12" ht="27.6" customHeight="1" x14ac:dyDescent="0.25"/>
    <row r="53" spans="1:12" ht="19.899999999999999" customHeight="1" x14ac:dyDescent="0.25"/>
    <row r="54" spans="1:12" ht="19.149999999999999" customHeight="1" x14ac:dyDescent="0.25"/>
    <row r="55" spans="1:12" ht="19.149999999999999" customHeight="1" x14ac:dyDescent="0.25"/>
    <row r="56" spans="1:12" ht="17.45" customHeight="1" x14ac:dyDescent="0.25"/>
    <row r="57" spans="1:12" ht="21" customHeight="1" x14ac:dyDescent="0.25"/>
    <row r="58" spans="1:12" ht="21.6" customHeight="1" x14ac:dyDescent="0.25"/>
    <row r="59" spans="1:12" ht="19.899999999999999" customHeight="1" x14ac:dyDescent="0.25"/>
    <row r="60" spans="1:12" ht="21" customHeight="1" x14ac:dyDescent="0.25"/>
    <row r="61" spans="1:12" ht="21.6" customHeight="1" x14ac:dyDescent="0.25"/>
    <row r="62" spans="1:12" ht="24" customHeight="1" x14ac:dyDescent="0.25"/>
    <row r="63" spans="1:12" ht="13.9" customHeight="1" x14ac:dyDescent="0.25"/>
  </sheetData>
  <autoFilter ref="A7:O53" xr:uid="{00000000-0001-0000-0000-000000000000}"/>
  <mergeCells count="8">
    <mergeCell ref="E49:G49"/>
    <mergeCell ref="A6:B6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B37" sqref="B37"/>
    </sheetView>
  </sheetViews>
  <sheetFormatPr baseColWidth="10" defaultRowHeight="15" x14ac:dyDescent="0.25"/>
  <cols>
    <col min="2" max="2" width="33.7109375" bestFit="1" customWidth="1"/>
    <col min="3" max="3" width="12" bestFit="1" customWidth="1"/>
    <col min="5" max="5" width="15.7109375" customWidth="1"/>
  </cols>
  <sheetData>
    <row r="1" spans="2:5" x14ac:dyDescent="0.25">
      <c r="B1" s="9" t="s">
        <v>4</v>
      </c>
      <c r="C1" s="9" t="s">
        <v>15</v>
      </c>
    </row>
    <row r="2" spans="2:5" x14ac:dyDescent="0.25">
      <c r="B2" s="8" t="s">
        <v>14</v>
      </c>
      <c r="C2" s="28">
        <f>COUNTIF('PRODUCTOS '!C:C,GRÁFICO!$B$2)</f>
        <v>8</v>
      </c>
    </row>
    <row r="3" spans="2:5" x14ac:dyDescent="0.25">
      <c r="B3" s="8" t="s">
        <v>13</v>
      </c>
      <c r="C3" s="28">
        <f>COUNTIF('PRODUCTOS '!C:C,GRÁFICO!$B$3)</f>
        <v>13</v>
      </c>
    </row>
    <row r="4" spans="2:5" x14ac:dyDescent="0.25">
      <c r="B4" s="8" t="s">
        <v>24</v>
      </c>
      <c r="C4" s="28">
        <f>COUNTIF('PRODUCTOS '!C:C,GRÁFICO!$B$4)</f>
        <v>2</v>
      </c>
    </row>
    <row r="5" spans="2:5" x14ac:dyDescent="0.25">
      <c r="B5" s="8" t="s">
        <v>22</v>
      </c>
      <c r="C5" s="28">
        <f>COUNTIF('PRODUCTOS '!C:C,GRÁFICO!$B$5)</f>
        <v>18</v>
      </c>
    </row>
    <row r="6" spans="2:5" x14ac:dyDescent="0.25">
      <c r="C6" s="26"/>
    </row>
    <row r="8" spans="2:5" x14ac:dyDescent="0.25">
      <c r="E8" t="s">
        <v>21</v>
      </c>
    </row>
    <row r="12" spans="2:5" ht="13.5" customHeight="1" x14ac:dyDescent="0.25"/>
    <row r="15" spans="2:5" x14ac:dyDescent="0.25">
      <c r="D15" t="s">
        <v>21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1EB9AD-72F5-4AA6-8FDD-CCC4FA4499E6}">
  <ds:schemaRefs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elements/1.1/"/>
    <ds:schemaRef ds:uri="27f5bc13-a4ce-43f0-80c1-3fbd6420d76b"/>
    <ds:schemaRef ds:uri="http://schemas.openxmlformats.org/package/2006/metadata/core-properties"/>
    <ds:schemaRef ds:uri="b21e54d7-e6b2-4f5e-9bc1-334912e68f17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Rodrigo Marcelo Cardenas Melo - O/S</cp:lastModifiedBy>
  <cp:revision/>
  <cp:lastPrinted>2023-02-08T19:58:49Z</cp:lastPrinted>
  <dcterms:created xsi:type="dcterms:W3CDTF">2021-02-02T20:35:24Z</dcterms:created>
  <dcterms:modified xsi:type="dcterms:W3CDTF">2026-02-20T21:26:53Z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