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Denis Cruces\INFORMACION\1. Coes Produce\2025\2. Evaluador\6. Bitacora de Productos Diarios\12. Diciembre\"/>
    </mc:Choice>
  </mc:AlternateContent>
  <xr:revisionPtr revIDLastSave="0" documentId="8_{3D82497A-18BD-49C7-ACDD-5B30E35150EC}" xr6:coauthVersionLast="36" xr6:coauthVersionMax="36" xr10:uidLastSave="{00000000-0000-0000-0000-000000000000}"/>
  <bookViews>
    <workbookView xWindow="0" yWindow="0" windowWidth="28800" windowHeight="109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'!$A$7:$O$42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 l="1"/>
  <c r="H32" i="1"/>
  <c r="H29" i="1"/>
  <c r="H30" i="1"/>
  <c r="C5" i="2" l="1"/>
  <c r="C4" i="2"/>
  <c r="C3" i="2"/>
  <c r="C2" i="2"/>
  <c r="H37" i="1" l="1"/>
  <c r="H36" i="1"/>
  <c r="H35" i="1"/>
  <c r="H33" i="1"/>
  <c r="H31" i="1"/>
  <c r="H2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A1" i="1" l="1"/>
  <c r="H8" i="1" l="1"/>
</calcChain>
</file>

<file path=xl/sharedStrings.xml><?xml version="1.0" encoding="utf-8"?>
<sst xmlns="http://schemas.openxmlformats.org/spreadsheetml/2006/main" count="148" uniqueCount="57">
  <si>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</si>
  <si>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</si>
  <si>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</si>
  <si>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</si>
  <si>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</si>
  <si>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</si>
  <si>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</si>
  <si>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</si>
  <si>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</si>
  <si>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</si>
  <si>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</si>
  <si>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</si>
  <si>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</si>
  <si>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</si>
  <si>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</si>
  <si>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</si>
  <si>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</si>
  <si>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</si>
  <si>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</si>
  <si>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</si>
  <si>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</si>
  <si>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</si>
  <si>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</si>
  <si>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</si>
  <si>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</si>
  <si>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24 DE DICIEMBRE DEL 2025</t>
  </si>
  <si>
    <t>Resumen Ejecutivo 244 - Monitoreo Emergencias - 24-12-2025</t>
  </si>
  <si>
    <t>244. Nota Informativa Región Puno - 24 DICIEMBRE 2025 - COES PRODUCE - 0730 HORAS</t>
  </si>
  <si>
    <t>169. Nota Informativa Región Madre de Dios - 24 DICIEMBRE 2025 - COES PRODUCE - 0745 HORAS</t>
  </si>
  <si>
    <t>Nota de Prensa N° 1258 Volcán Sabancaya (Reporte 0357 IGP)  24DIC25</t>
  </si>
  <si>
    <t>Nota de Prensa N° 1259 Volcán Ubinas (Reporte 0357 IGP)  24DIC25</t>
  </si>
  <si>
    <t>Bitacora de Reporte de Noticias 24DIC25</t>
  </si>
  <si>
    <t>Boletín de Pronóstico de Radiacion UV N°242 - 24 de Diciembre 2025</t>
  </si>
  <si>
    <t>242 Reporte de Peligros Inminentes -  24 DICIEMBRE 2025</t>
  </si>
  <si>
    <t>229. MATRIZ DEE - 24 DICIEMBRE 2025</t>
  </si>
  <si>
    <t>Boletin DEE - 24 Diciembre 2025</t>
  </si>
  <si>
    <t>Boletín Meteorológico N° 456 - 24 Diciembre Incremento de temperatura diurna en la sierra y costa norte</t>
  </si>
  <si>
    <t>Boletín Meteorológico N° 457 - 24 Diciembre Descenso de temperatura nocturna en la sierra y costa sur</t>
  </si>
  <si>
    <t>Boletín Meteorológico N° 458 - 24 Diciembre Incremento de temperatura diurna en la selva</t>
  </si>
  <si>
    <t>Boletín Meteorológico N° 459 - 24 Diciembre Lluvia en la selva centro y sur</t>
  </si>
  <si>
    <t>BOLETÍN DEL AVISO HIDROLÓGICO N° 2029-2025. Situación Actual del Nivel del Río Napo.(Extensión del Aviso).24DIC2025</t>
  </si>
  <si>
    <t>Comunicado N° 1013 Aviso 358 de corto plazo ante lluvias intensas  24DIC25</t>
  </si>
  <si>
    <t>Boletín Meteorológico N° 358 - 24 DICIEMBRE del 2025 AVISO DE CORTO PLAZO ANTE LLUVIAS INTENSAS</t>
  </si>
  <si>
    <t>236 Boletín Informativo de Activación de Quebradas 24 DICIEMBRE 2025</t>
  </si>
  <si>
    <t>Boletín Meteorológico N°358- Activación de Quebradas - 24DICIEMBRE del 2025</t>
  </si>
  <si>
    <t>Comunicado H. N° 1014 Situación Actual del Nivel del Río Napo - Estación Bellavista (Extensión de fecha final) 24DIC25</t>
  </si>
  <si>
    <t>Nota de Prensa N° 1260 Situación Actual del Nivel del Río Napo - Estación Bellavista (Actualización de fecha final) 24DIC25</t>
  </si>
  <si>
    <t>Boletín de Alerta de Incendio Forestal N°015-24 Diciembre2025</t>
  </si>
  <si>
    <t>211. Boletín Semáforo de Emergencias 24 DICIEMBRE 2025</t>
  </si>
  <si>
    <t>211. Boletín Semáforo de Emergencias 24 DICIEMBRE - VOLCANES</t>
  </si>
  <si>
    <t>Reporte de Comunicación Radial HF N° 035- 24 Diciembre 2025</t>
  </si>
  <si>
    <t>Reporte de Comunicación Radial VHF N° 016- 24 Diciembre2025</t>
  </si>
  <si>
    <t>216. Monitoreo Diario - COES PRODUCE - 24 DICIEMBRE 2025</t>
  </si>
  <si>
    <t>243. Reporte de Emergencias Activas - 24-12-2025 - 1435</t>
  </si>
  <si>
    <t>Reporte de Noticias - Redes Sociales N°030-24 Diciembre 2025</t>
  </si>
  <si>
    <t>243. Resumen Emergencias Activas - 24 DICIEMBRE 2025 - 1440 horas</t>
  </si>
  <si>
    <t>Desde las 07:10 horas hasta las 21:29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</si>
</sst>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21" fontId="12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14" fontId="0" fillId="2" borderId="12" xfId="0" applyNumberForma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24/12/2025</a:t>
            </a:r>
          </a:p>
        </c:rich>
      </c:tx>
      <c:layout>
        <c:manualLayout>
          <c:xMode val="edge"/>
          <c:yMode val="edge"/>
          <c:x val="0.21342714789759262"/>
          <c:y val="6.179925240553137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GRÁFICO!$C$2:$C$5</c:f>
              <c:numCache>
                <c:formatCode>General</c:formatCode>
                <c:ptCount val="4"/>
                <c:pt idx="0">
                  <c:v>7</c:v>
                </c:pt>
                <c:pt idx="1">
                  <c:v>9</c:v>
                </c:pt>
                <c:pt idx="2">
                  <c:v>3</c:v>
                </c:pt>
                <c:pt idx="3">
                  <c:v>11</c:v>
                </c:pt>
              </c:numCache>
            </c:numRef>
          </c:cat>
          <c:val>
            <c:numRef>
              <c:f>GRÁFICO!$C$2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GRÁFICO!$C$2:$C$5</c:f>
              <c:numCache>
                <c:formatCode>General</c:formatCode>
                <c:ptCount val="4"/>
                <c:pt idx="0">
                  <c:v>7</c:v>
                </c:pt>
                <c:pt idx="1">
                  <c:v>9</c:v>
                </c:pt>
                <c:pt idx="2">
                  <c:v>3</c:v>
                </c:pt>
                <c:pt idx="3">
                  <c:v>11</c:v>
                </c:pt>
              </c:numCache>
            </c:numRef>
          </c:cat>
          <c:val>
            <c:numRef>
              <c:f>GRÁFICO!$C$3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GRÁFICO!$C$2:$C$5</c:f>
              <c:numCache>
                <c:formatCode>General</c:formatCode>
                <c:ptCount val="4"/>
                <c:pt idx="0">
                  <c:v>7</c:v>
                </c:pt>
                <c:pt idx="1">
                  <c:v>9</c:v>
                </c:pt>
                <c:pt idx="2">
                  <c:v>3</c:v>
                </c:pt>
                <c:pt idx="3">
                  <c:v>11</c:v>
                </c:pt>
              </c:numCache>
            </c:numRef>
          </c:cat>
          <c:val>
            <c:numRef>
              <c:f>GRÁFICO!$C$4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GRÁFICO!$C$2:$C$5</c:f>
              <c:numCache>
                <c:formatCode>General</c:formatCode>
                <c:ptCount val="4"/>
                <c:pt idx="0">
                  <c:v>7</c:v>
                </c:pt>
                <c:pt idx="1">
                  <c:v>9</c:v>
                </c:pt>
                <c:pt idx="2">
                  <c:v>3</c:v>
                </c:pt>
                <c:pt idx="3">
                  <c:v>11</c:v>
                </c:pt>
              </c:numCache>
            </c:numRef>
          </c:cat>
          <c:val>
            <c:numRef>
              <c:f>GRÁFICO!$C$5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333489</xdr:rowOff>
    </xdr:from>
    <xdr:to>
      <xdr:col>5</xdr:col>
      <xdr:colOff>234495</xdr:colOff>
      <xdr:row>2</xdr:row>
      <xdr:rowOff>57912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3489"/>
          <a:ext cx="10415662" cy="772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topLeftCell="A16" zoomScale="90" zoomScaleNormal="90" workbookViewId="0">
      <selection activeCell="G5" sqref="G5:H5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54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+H1:AA38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1"/>
      <c r="C2" s="1"/>
      <c r="D2" s="3"/>
      <c r="E2" s="6"/>
      <c r="F2" s="23"/>
      <c r="G2" s="42" t="s">
        <v>3</v>
      </c>
      <c r="H2" s="42"/>
    </row>
    <row r="3" spans="1:13" ht="36" customHeight="1" x14ac:dyDescent="0.25">
      <c r="B3" s="1"/>
      <c r="C3" s="1"/>
      <c r="D3" s="1"/>
      <c r="E3" s="6"/>
      <c r="F3" s="23"/>
      <c r="G3" s="43" t="s">
        <v>8</v>
      </c>
      <c r="H3" s="43"/>
    </row>
    <row r="4" spans="1:13" ht="28.5" customHeight="1" x14ac:dyDescent="0.25">
      <c r="A4" s="44" t="s">
        <v>10</v>
      </c>
      <c r="B4" s="44"/>
      <c r="C4" s="26" t="s">
        <v>0</v>
      </c>
      <c r="D4" s="10"/>
      <c r="E4" s="12"/>
      <c r="F4" s="24"/>
      <c r="G4" s="41" t="s">
        <v>56</v>
      </c>
      <c r="H4" s="41"/>
    </row>
    <row r="5" spans="1:13" ht="20.25" customHeight="1" x14ac:dyDescent="0.25">
      <c r="A5" s="45" t="s">
        <v>17</v>
      </c>
      <c r="B5" s="45"/>
      <c r="C5" s="26" t="s">
        <v>1</v>
      </c>
      <c r="D5" s="10"/>
      <c r="E5" s="7"/>
      <c r="F5" s="25"/>
      <c r="G5" s="41" t="s">
        <v>25</v>
      </c>
      <c r="H5" s="41"/>
    </row>
    <row r="6" spans="1:13" ht="48" customHeight="1" thickBot="1" x14ac:dyDescent="0.3">
      <c r="A6" s="40" t="s">
        <v>16</v>
      </c>
      <c r="B6" s="40"/>
      <c r="C6" s="26" t="s">
        <v>23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15" customHeight="1" thickBot="1" x14ac:dyDescent="0.3">
      <c r="A8" s="30">
        <v>1</v>
      </c>
      <c r="B8" s="13" t="s">
        <v>3</v>
      </c>
      <c r="C8" s="28" t="s">
        <v>14</v>
      </c>
      <c r="D8" s="22" t="s">
        <v>26</v>
      </c>
      <c r="E8" s="17">
        <v>46015</v>
      </c>
      <c r="F8" s="27">
        <v>0.2986111111111111</v>
      </c>
      <c r="G8" s="18" t="s">
        <v>19</v>
      </c>
      <c r="H8" s="16" t="str">
        <f t="shared" ref="H8:H27" si="0">D8</f>
        <v>Resumen Ejecutivo 244 - Monitoreo Emergencias - 24-12-2025</v>
      </c>
      <c r="L8" s="19"/>
      <c r="M8" s="20"/>
    </row>
    <row r="9" spans="1:13" s="4" customFormat="1" ht="40.15" customHeight="1" thickBot="1" x14ac:dyDescent="0.3">
      <c r="A9" s="30">
        <v>2</v>
      </c>
      <c r="B9" s="13" t="s">
        <v>3</v>
      </c>
      <c r="C9" s="28" t="s">
        <v>14</v>
      </c>
      <c r="D9" s="22" t="s">
        <v>27</v>
      </c>
      <c r="E9" s="17">
        <v>46015</v>
      </c>
      <c r="F9" s="27">
        <v>0.31319444444444444</v>
      </c>
      <c r="G9" s="18" t="s">
        <v>19</v>
      </c>
      <c r="H9" s="16" t="str">
        <f t="shared" si="0"/>
        <v>244. Nota Informativa Región Puno - 24 DICIEMBRE 2025 - COES PRODUCE - 0730 HORAS</v>
      </c>
      <c r="L9" s="19"/>
      <c r="M9" s="20"/>
    </row>
    <row r="10" spans="1:13" s="4" customFormat="1" ht="40.15" customHeight="1" thickBot="1" x14ac:dyDescent="0.3">
      <c r="A10" s="30">
        <v>3</v>
      </c>
      <c r="B10" s="13" t="s">
        <v>3</v>
      </c>
      <c r="C10" s="28" t="s">
        <v>14</v>
      </c>
      <c r="D10" s="22" t="s">
        <v>28</v>
      </c>
      <c r="E10" s="17">
        <v>46015</v>
      </c>
      <c r="F10" s="27">
        <v>0.31805555555555554</v>
      </c>
      <c r="G10" s="18" t="s">
        <v>19</v>
      </c>
      <c r="H10" s="16" t="str">
        <f t="shared" si="0"/>
        <v>169. Nota Informativa Región Madre de Dios - 24 DICIEMBRE 2025 - COES PRODUCE - 0745 HORAS</v>
      </c>
      <c r="L10" s="19"/>
      <c r="M10" s="20"/>
    </row>
    <row r="11" spans="1:13" s="4" customFormat="1" ht="40.15" customHeight="1" thickBot="1" x14ac:dyDescent="0.3">
      <c r="A11" s="30">
        <v>4</v>
      </c>
      <c r="B11" s="13" t="s">
        <v>3</v>
      </c>
      <c r="C11" s="28" t="s">
        <v>13</v>
      </c>
      <c r="D11" s="22" t="s">
        <v>29</v>
      </c>
      <c r="E11" s="17">
        <v>46015</v>
      </c>
      <c r="F11" s="27">
        <v>0.3888888888888889</v>
      </c>
      <c r="G11" s="18" t="s">
        <v>19</v>
      </c>
      <c r="H11" s="16" t="str">
        <f t="shared" si="0"/>
        <v>Nota de Prensa N° 1258 Volcán Sabancaya (Reporte 0357 IGP)  24DIC25</v>
      </c>
      <c r="L11" s="19"/>
      <c r="M11" s="20"/>
    </row>
    <row r="12" spans="1:13" s="4" customFormat="1" ht="40.15" customHeight="1" thickBot="1" x14ac:dyDescent="0.3">
      <c r="A12" s="30">
        <v>5</v>
      </c>
      <c r="B12" s="13" t="s">
        <v>3</v>
      </c>
      <c r="C12" s="28" t="s">
        <v>13</v>
      </c>
      <c r="D12" s="22" t="s">
        <v>30</v>
      </c>
      <c r="E12" s="17">
        <v>46015</v>
      </c>
      <c r="F12" s="27">
        <v>0.3888888888888889</v>
      </c>
      <c r="G12" s="18" t="s">
        <v>19</v>
      </c>
      <c r="H12" s="16" t="str">
        <f t="shared" si="0"/>
        <v>Nota de Prensa N° 1259 Volcán Ubinas (Reporte 0357 IGP)  24DIC25</v>
      </c>
      <c r="L12" s="19"/>
      <c r="M12" s="20"/>
    </row>
    <row r="13" spans="1:13" s="4" customFormat="1" ht="40.15" customHeight="1" thickBot="1" x14ac:dyDescent="0.3">
      <c r="A13" s="30">
        <v>6</v>
      </c>
      <c r="B13" s="13" t="s">
        <v>3</v>
      </c>
      <c r="C13" s="28" t="s">
        <v>13</v>
      </c>
      <c r="D13" s="22" t="s">
        <v>31</v>
      </c>
      <c r="E13" s="17">
        <v>46015</v>
      </c>
      <c r="F13" s="27">
        <v>0.40763888888888888</v>
      </c>
      <c r="G13" s="18" t="s">
        <v>19</v>
      </c>
      <c r="H13" s="16" t="str">
        <f t="shared" si="0"/>
        <v>Bitacora de Reporte de Noticias 24DIC25</v>
      </c>
      <c r="L13" s="19"/>
      <c r="M13" s="20"/>
    </row>
    <row r="14" spans="1:13" s="4" customFormat="1" ht="40.15" customHeight="1" thickBot="1" x14ac:dyDescent="0.3">
      <c r="A14" s="30">
        <v>7</v>
      </c>
      <c r="B14" s="13" t="s">
        <v>3</v>
      </c>
      <c r="C14" s="28" t="s">
        <v>22</v>
      </c>
      <c r="D14" s="22" t="s">
        <v>32</v>
      </c>
      <c r="E14" s="17">
        <v>46015</v>
      </c>
      <c r="F14" s="27">
        <v>0.44930555555555557</v>
      </c>
      <c r="G14" s="18" t="s">
        <v>19</v>
      </c>
      <c r="H14" s="16" t="str">
        <f t="shared" si="0"/>
        <v>Boletín de Pronóstico de Radiacion UV N°242 - 24 de Diciembre 2025</v>
      </c>
      <c r="L14" s="19"/>
      <c r="M14" s="20"/>
    </row>
    <row r="15" spans="1:13" s="4" customFormat="1" ht="40.15" customHeight="1" thickBot="1" x14ac:dyDescent="0.3">
      <c r="A15" s="30">
        <v>8</v>
      </c>
      <c r="B15" s="13" t="s">
        <v>3</v>
      </c>
      <c r="C15" s="28" t="s">
        <v>22</v>
      </c>
      <c r="D15" s="22" t="s">
        <v>33</v>
      </c>
      <c r="E15" s="17">
        <v>46015</v>
      </c>
      <c r="F15" s="27">
        <v>0.44930555555555557</v>
      </c>
      <c r="G15" s="18" t="s">
        <v>19</v>
      </c>
      <c r="H15" s="16" t="str">
        <f t="shared" si="0"/>
        <v>242 Reporte de Peligros Inminentes -  24 DICIEMBRE 2025</v>
      </c>
      <c r="L15" s="19"/>
      <c r="M15" s="20"/>
    </row>
    <row r="16" spans="1:13" s="4" customFormat="1" ht="40.15" customHeight="1" thickBot="1" x14ac:dyDescent="0.3">
      <c r="A16" s="30">
        <v>9</v>
      </c>
      <c r="B16" s="13" t="s">
        <v>3</v>
      </c>
      <c r="C16" s="28" t="s">
        <v>14</v>
      </c>
      <c r="D16" s="22" t="s">
        <v>34</v>
      </c>
      <c r="E16" s="17">
        <v>46015</v>
      </c>
      <c r="F16" s="27">
        <v>0.44930555555555557</v>
      </c>
      <c r="G16" s="18" t="s">
        <v>19</v>
      </c>
      <c r="H16" s="16" t="str">
        <f t="shared" si="0"/>
        <v>229. MATRIZ DEE - 24 DICIEMBRE 2025</v>
      </c>
      <c r="L16" s="19"/>
      <c r="M16" s="20"/>
    </row>
    <row r="17" spans="1:13" s="4" customFormat="1" ht="40.15" customHeight="1" thickBot="1" x14ac:dyDescent="0.3">
      <c r="A17" s="30">
        <v>10</v>
      </c>
      <c r="B17" s="13" t="s">
        <v>3</v>
      </c>
      <c r="C17" s="28" t="s">
        <v>14</v>
      </c>
      <c r="D17" s="22" t="s">
        <v>35</v>
      </c>
      <c r="E17" s="17">
        <v>46015</v>
      </c>
      <c r="F17" s="27">
        <v>0.44930555555555557</v>
      </c>
      <c r="G17" s="18" t="s">
        <v>19</v>
      </c>
      <c r="H17" s="16" t="str">
        <f t="shared" si="0"/>
        <v>Boletin DEE - 24 Diciembre 2025</v>
      </c>
      <c r="L17" s="19"/>
      <c r="M17" s="20"/>
    </row>
    <row r="18" spans="1:13" s="4" customFormat="1" ht="40.15" customHeight="1" thickBot="1" x14ac:dyDescent="0.3">
      <c r="A18" s="30">
        <v>11</v>
      </c>
      <c r="B18" s="13" t="s">
        <v>3</v>
      </c>
      <c r="C18" s="28" t="s">
        <v>22</v>
      </c>
      <c r="D18" s="22" t="s">
        <v>36</v>
      </c>
      <c r="E18" s="17">
        <v>46015</v>
      </c>
      <c r="F18" s="27">
        <v>0.47430555555555554</v>
      </c>
      <c r="G18" s="18" t="s">
        <v>19</v>
      </c>
      <c r="H18" s="16" t="str">
        <f t="shared" si="0"/>
        <v>Boletín Meteorológico N° 456 - 24 Diciembre Incremento de temperatura diurna en la sierra y costa norte</v>
      </c>
      <c r="L18" s="19"/>
      <c r="M18" s="20"/>
    </row>
    <row r="19" spans="1:13" s="4" customFormat="1" ht="40.15" customHeight="1" thickBot="1" x14ac:dyDescent="0.3">
      <c r="A19" s="30">
        <v>12</v>
      </c>
      <c r="B19" s="13" t="s">
        <v>3</v>
      </c>
      <c r="C19" s="28" t="s">
        <v>22</v>
      </c>
      <c r="D19" s="22" t="s">
        <v>37</v>
      </c>
      <c r="E19" s="17">
        <v>46015</v>
      </c>
      <c r="F19" s="27">
        <v>0.47430555555555554</v>
      </c>
      <c r="G19" s="18" t="s">
        <v>19</v>
      </c>
      <c r="H19" s="16" t="str">
        <f t="shared" si="0"/>
        <v>Boletín Meteorológico N° 457 - 24 Diciembre Descenso de temperatura nocturna en la sierra y costa sur</v>
      </c>
      <c r="L19" s="19"/>
      <c r="M19" s="20"/>
    </row>
    <row r="20" spans="1:13" s="4" customFormat="1" ht="40.15" customHeight="1" thickBot="1" x14ac:dyDescent="0.3">
      <c r="A20" s="30">
        <v>13</v>
      </c>
      <c r="B20" s="13" t="s">
        <v>3</v>
      </c>
      <c r="C20" s="28" t="s">
        <v>22</v>
      </c>
      <c r="D20" s="22" t="s">
        <v>38</v>
      </c>
      <c r="E20" s="17">
        <v>46015</v>
      </c>
      <c r="F20" s="27">
        <v>0.47430555555555554</v>
      </c>
      <c r="G20" s="18" t="s">
        <v>19</v>
      </c>
      <c r="H20" s="16" t="str">
        <f t="shared" si="0"/>
        <v>Boletín Meteorológico N° 458 - 24 Diciembre Incremento de temperatura diurna en la selva</v>
      </c>
      <c r="L20" s="19"/>
      <c r="M20" s="20"/>
    </row>
    <row r="21" spans="1:13" s="4" customFormat="1" ht="40.15" customHeight="1" thickBot="1" x14ac:dyDescent="0.3">
      <c r="A21" s="30">
        <v>14</v>
      </c>
      <c r="B21" s="13" t="s">
        <v>3</v>
      </c>
      <c r="C21" s="28" t="s">
        <v>22</v>
      </c>
      <c r="D21" s="22" t="s">
        <v>39</v>
      </c>
      <c r="E21" s="17">
        <v>46015</v>
      </c>
      <c r="F21" s="27">
        <v>0.47430555555555554</v>
      </c>
      <c r="G21" s="18" t="s">
        <v>19</v>
      </c>
      <c r="H21" s="16" t="str">
        <f t="shared" si="0"/>
        <v>Boletín Meteorológico N° 459 - 24 Diciembre Lluvia en la selva centro y sur</v>
      </c>
      <c r="L21" s="19"/>
      <c r="M21" s="20"/>
    </row>
    <row r="22" spans="1:13" s="4" customFormat="1" ht="40.15" customHeight="1" thickBot="1" x14ac:dyDescent="0.3">
      <c r="A22" s="30">
        <v>15</v>
      </c>
      <c r="B22" s="13" t="s">
        <v>3</v>
      </c>
      <c r="C22" s="28" t="s">
        <v>22</v>
      </c>
      <c r="D22" s="22" t="s">
        <v>40</v>
      </c>
      <c r="E22" s="17">
        <v>46015</v>
      </c>
      <c r="F22" s="27">
        <v>0.4826388888888889</v>
      </c>
      <c r="G22" s="18" t="s">
        <v>19</v>
      </c>
      <c r="H22" s="16" t="str">
        <f t="shared" si="0"/>
        <v>BOLETÍN DEL AVISO HIDROLÓGICO N° 2029-2025. Situación Actual del Nivel del Río Napo.(Extensión del Aviso).24DIC2025</v>
      </c>
      <c r="L22" s="19"/>
      <c r="M22" s="20"/>
    </row>
    <row r="23" spans="1:13" s="4" customFormat="1" ht="40.15" customHeight="1" thickBot="1" x14ac:dyDescent="0.3">
      <c r="A23" s="30">
        <v>16</v>
      </c>
      <c r="B23" s="13" t="s">
        <v>3</v>
      </c>
      <c r="C23" s="28" t="s">
        <v>13</v>
      </c>
      <c r="D23" s="22" t="s">
        <v>41</v>
      </c>
      <c r="E23" s="17">
        <v>46015</v>
      </c>
      <c r="F23" s="27">
        <v>0.51111111111111118</v>
      </c>
      <c r="G23" s="18" t="s">
        <v>19</v>
      </c>
      <c r="H23" s="16" t="str">
        <f t="shared" si="0"/>
        <v>Comunicado N° 1013 Aviso 358 de corto plazo ante lluvias intensas  24DIC25</v>
      </c>
      <c r="L23" s="19"/>
      <c r="M23" s="20"/>
    </row>
    <row r="24" spans="1:13" s="4" customFormat="1" ht="40.15" customHeight="1" thickBot="1" x14ac:dyDescent="0.3">
      <c r="A24" s="30">
        <v>17</v>
      </c>
      <c r="B24" s="13" t="s">
        <v>3</v>
      </c>
      <c r="C24" s="28" t="s">
        <v>22</v>
      </c>
      <c r="D24" s="22" t="s">
        <v>42</v>
      </c>
      <c r="E24" s="17">
        <v>46015</v>
      </c>
      <c r="F24" s="27">
        <v>0.53055555555555556</v>
      </c>
      <c r="G24" s="18" t="s">
        <v>19</v>
      </c>
      <c r="H24" s="16" t="str">
        <f t="shared" si="0"/>
        <v>Boletín Meteorológico N° 358 - 24 DICIEMBRE del 2025 AVISO DE CORTO PLAZO ANTE LLUVIAS INTENSAS</v>
      </c>
      <c r="L24" s="19"/>
      <c r="M24" s="20"/>
    </row>
    <row r="25" spans="1:13" s="4" customFormat="1" ht="40.15" customHeight="1" thickBot="1" x14ac:dyDescent="0.3">
      <c r="A25" s="30">
        <v>18</v>
      </c>
      <c r="B25" s="13" t="s">
        <v>3</v>
      </c>
      <c r="C25" s="28" t="s">
        <v>22</v>
      </c>
      <c r="D25" s="22" t="s">
        <v>43</v>
      </c>
      <c r="E25" s="17">
        <v>46015</v>
      </c>
      <c r="F25" s="27">
        <v>0.53055555555555556</v>
      </c>
      <c r="G25" s="18" t="s">
        <v>19</v>
      </c>
      <c r="H25" s="16" t="str">
        <f t="shared" si="0"/>
        <v>236 Boletín Informativo de Activación de Quebradas 24 DICIEMBRE 2025</v>
      </c>
      <c r="L25" s="19"/>
      <c r="M25" s="20"/>
    </row>
    <row r="26" spans="1:13" s="4" customFormat="1" ht="40.15" customHeight="1" thickBot="1" x14ac:dyDescent="0.3">
      <c r="A26" s="30">
        <v>19</v>
      </c>
      <c r="B26" s="13" t="s">
        <v>3</v>
      </c>
      <c r="C26" s="28" t="s">
        <v>22</v>
      </c>
      <c r="D26" s="22" t="s">
        <v>44</v>
      </c>
      <c r="E26" s="17">
        <v>46015</v>
      </c>
      <c r="F26" s="27">
        <v>0.53055555555555556</v>
      </c>
      <c r="G26" s="18" t="s">
        <v>19</v>
      </c>
      <c r="H26" s="16" t="str">
        <f t="shared" si="0"/>
        <v>Boletín Meteorológico N°358- Activación de Quebradas - 24DICIEMBRE del 2025</v>
      </c>
      <c r="L26" s="19"/>
      <c r="M26" s="20"/>
    </row>
    <row r="27" spans="1:13" s="4" customFormat="1" ht="40.15" customHeight="1" thickBot="1" x14ac:dyDescent="0.3">
      <c r="A27" s="30">
        <v>20</v>
      </c>
      <c r="B27" s="13" t="s">
        <v>3</v>
      </c>
      <c r="C27" s="28" t="s">
        <v>13</v>
      </c>
      <c r="D27" s="22" t="s">
        <v>45</v>
      </c>
      <c r="E27" s="17">
        <v>46015</v>
      </c>
      <c r="F27" s="27">
        <v>0.53749999999999998</v>
      </c>
      <c r="G27" s="18" t="s">
        <v>19</v>
      </c>
      <c r="H27" s="16" t="str">
        <f t="shared" si="0"/>
        <v>Comunicado H. N° 1014 Situación Actual del Nivel del Río Napo - Estación Bellavista (Extensión de fecha final) 24DIC25</v>
      </c>
      <c r="L27" s="19"/>
      <c r="M27" s="20"/>
    </row>
    <row r="28" spans="1:13" s="4" customFormat="1" ht="40.15" customHeight="1" thickBot="1" x14ac:dyDescent="0.3">
      <c r="A28" s="30">
        <v>21</v>
      </c>
      <c r="B28" s="13" t="s">
        <v>3</v>
      </c>
      <c r="C28" s="28" t="s">
        <v>13</v>
      </c>
      <c r="D28" s="22" t="s">
        <v>46</v>
      </c>
      <c r="E28" s="17">
        <v>46015</v>
      </c>
      <c r="F28" s="27">
        <v>0.53749999999999998</v>
      </c>
      <c r="G28" s="18" t="s">
        <v>19</v>
      </c>
      <c r="H28" s="16" t="str">
        <f t="shared" ref="H28:H30" si="1">D28</f>
        <v>Nota de Prensa N° 1260 Situación Actual del Nivel del Río Napo - Estación Bellavista (Actualización de fecha final) 24DIC25</v>
      </c>
      <c r="L28" s="19"/>
      <c r="M28" s="20"/>
    </row>
    <row r="29" spans="1:13" s="4" customFormat="1" ht="40.15" customHeight="1" thickBot="1" x14ac:dyDescent="0.3">
      <c r="A29" s="30">
        <v>22</v>
      </c>
      <c r="B29" s="13" t="s">
        <v>3</v>
      </c>
      <c r="C29" s="28" t="s">
        <v>24</v>
      </c>
      <c r="D29" s="22" t="s">
        <v>48</v>
      </c>
      <c r="E29" s="17">
        <v>46015</v>
      </c>
      <c r="F29" s="27">
        <v>0.57291666666666663</v>
      </c>
      <c r="G29" s="18" t="s">
        <v>19</v>
      </c>
      <c r="H29" s="16" t="str">
        <f t="shared" si="1"/>
        <v>211. Boletín Semáforo de Emergencias 24 DICIEMBRE 2025</v>
      </c>
      <c r="L29" s="19"/>
      <c r="M29" s="20"/>
    </row>
    <row r="30" spans="1:13" s="4" customFormat="1" ht="40.15" customHeight="1" thickBot="1" x14ac:dyDescent="0.3">
      <c r="A30" s="30">
        <v>23</v>
      </c>
      <c r="B30" s="13" t="s">
        <v>3</v>
      </c>
      <c r="C30" s="28" t="s">
        <v>24</v>
      </c>
      <c r="D30" s="22" t="s">
        <v>49</v>
      </c>
      <c r="E30" s="17">
        <v>46015</v>
      </c>
      <c r="F30" s="27">
        <v>0.57291666666666663</v>
      </c>
      <c r="G30" s="18" t="s">
        <v>19</v>
      </c>
      <c r="H30" s="16" t="str">
        <f t="shared" si="1"/>
        <v>211. Boletín Semáforo de Emergencias 24 DICIEMBRE - VOLCANES</v>
      </c>
      <c r="L30" s="19"/>
      <c r="M30" s="20"/>
    </row>
    <row r="31" spans="1:13" s="4" customFormat="1" ht="40.15" customHeight="1" thickBot="1" x14ac:dyDescent="0.3">
      <c r="A31" s="30">
        <v>24</v>
      </c>
      <c r="B31" s="13" t="s">
        <v>3</v>
      </c>
      <c r="C31" s="28" t="s">
        <v>22</v>
      </c>
      <c r="D31" s="22" t="s">
        <v>47</v>
      </c>
      <c r="E31" s="17">
        <v>46015</v>
      </c>
      <c r="F31" s="27">
        <v>0.58472222222222225</v>
      </c>
      <c r="G31" s="18" t="s">
        <v>19</v>
      </c>
      <c r="H31" s="16" t="str">
        <f t="shared" ref="H31:H37" si="2">D31</f>
        <v>Boletín de Alerta de Incendio Forestal N°015-24 Diciembre2025</v>
      </c>
      <c r="L31" s="19"/>
      <c r="M31" s="20"/>
    </row>
    <row r="32" spans="1:13" s="4" customFormat="1" ht="40.15" customHeight="1" thickBot="1" x14ac:dyDescent="0.3">
      <c r="A32" s="30">
        <v>25</v>
      </c>
      <c r="B32" s="13" t="s">
        <v>3</v>
      </c>
      <c r="C32" s="28" t="s">
        <v>14</v>
      </c>
      <c r="D32" s="36" t="s">
        <v>53</v>
      </c>
      <c r="E32" s="17">
        <v>46015</v>
      </c>
      <c r="F32" s="27">
        <v>0.6069444444444444</v>
      </c>
      <c r="G32" s="18" t="s">
        <v>19</v>
      </c>
      <c r="H32" s="16" t="str">
        <f t="shared" si="2"/>
        <v>243. Reporte de Emergencias Activas - 24-12-2025 - 1435</v>
      </c>
      <c r="L32" s="19"/>
      <c r="M32" s="20"/>
    </row>
    <row r="33" spans="1:13" s="4" customFormat="1" ht="40.15" customHeight="1" thickBot="1" x14ac:dyDescent="0.3">
      <c r="A33" s="30">
        <v>26</v>
      </c>
      <c r="B33" s="13" t="s">
        <v>3</v>
      </c>
      <c r="C33" s="28" t="s">
        <v>13</v>
      </c>
      <c r="D33" s="35" t="s">
        <v>54</v>
      </c>
      <c r="E33" s="34">
        <v>46015</v>
      </c>
      <c r="F33" s="27">
        <v>0.60833333333333328</v>
      </c>
      <c r="G33" s="18" t="s">
        <v>19</v>
      </c>
      <c r="H33" s="16" t="str">
        <f t="shared" si="2"/>
        <v>Reporte de Noticias - Redes Sociales N°030-24 Diciembre 2025</v>
      </c>
      <c r="L33" s="19"/>
      <c r="M33" s="20"/>
    </row>
    <row r="34" spans="1:13" s="4" customFormat="1" ht="40.15" customHeight="1" thickBot="1" x14ac:dyDescent="0.3">
      <c r="A34" s="30">
        <v>27</v>
      </c>
      <c r="B34" s="13" t="s">
        <v>3</v>
      </c>
      <c r="C34" s="33" t="s">
        <v>14</v>
      </c>
      <c r="D34" s="35" t="s">
        <v>55</v>
      </c>
      <c r="E34" s="34">
        <v>46015</v>
      </c>
      <c r="F34" s="27">
        <v>0.6118055555555556</v>
      </c>
      <c r="G34" s="18" t="s">
        <v>19</v>
      </c>
      <c r="H34" s="16" t="str">
        <f t="shared" si="2"/>
        <v>243. Resumen Emergencias Activas - 24 DICIEMBRE 2025 - 1440 horas</v>
      </c>
      <c r="L34" s="19"/>
      <c r="M34" s="20"/>
    </row>
    <row r="35" spans="1:13" s="4" customFormat="1" ht="40.15" customHeight="1" thickBot="1" x14ac:dyDescent="0.3">
      <c r="A35" s="30">
        <v>28</v>
      </c>
      <c r="B35" s="13" t="s">
        <v>3</v>
      </c>
      <c r="C35" s="33" t="s">
        <v>24</v>
      </c>
      <c r="D35" s="35" t="s">
        <v>52</v>
      </c>
      <c r="E35" s="34">
        <v>46015</v>
      </c>
      <c r="F35" s="27">
        <v>0.62638888888888888</v>
      </c>
      <c r="G35" s="18" t="s">
        <v>19</v>
      </c>
      <c r="H35" s="16" t="str">
        <f t="shared" si="2"/>
        <v>216. Monitoreo Diario - COES PRODUCE - 24 DICIEMBRE 2025</v>
      </c>
      <c r="L35" s="19"/>
      <c r="M35" s="20"/>
    </row>
    <row r="36" spans="1:13" s="4" customFormat="1" ht="40.15" customHeight="1" thickBot="1" x14ac:dyDescent="0.3">
      <c r="A36" s="30">
        <v>29</v>
      </c>
      <c r="B36" s="13" t="s">
        <v>3</v>
      </c>
      <c r="C36" s="28" t="s">
        <v>13</v>
      </c>
      <c r="D36" s="32" t="s">
        <v>50</v>
      </c>
      <c r="E36" s="17">
        <v>46015</v>
      </c>
      <c r="F36" s="27">
        <v>0.89444444444444438</v>
      </c>
      <c r="G36" s="18" t="s">
        <v>19</v>
      </c>
      <c r="H36" s="16" t="str">
        <f t="shared" si="2"/>
        <v>Reporte de Comunicación Radial HF N° 035- 24 Diciembre 2025</v>
      </c>
      <c r="L36" s="19"/>
      <c r="M36" s="20"/>
    </row>
    <row r="37" spans="1:13" s="4" customFormat="1" ht="40.15" customHeight="1" thickBot="1" x14ac:dyDescent="0.3">
      <c r="A37" s="30">
        <v>30</v>
      </c>
      <c r="B37" s="13" t="s">
        <v>3</v>
      </c>
      <c r="C37" s="28" t="s">
        <v>13</v>
      </c>
      <c r="D37" s="22" t="s">
        <v>51</v>
      </c>
      <c r="E37" s="17">
        <v>46015</v>
      </c>
      <c r="F37" s="27">
        <v>0.89513888888888893</v>
      </c>
      <c r="G37" s="18" t="s">
        <v>19</v>
      </c>
      <c r="H37" s="16" t="str">
        <f t="shared" si="2"/>
        <v>Reporte de Comunicación Radial VHF N° 016- 24 Diciembre2025</v>
      </c>
      <c r="L37" s="19"/>
      <c r="M37" s="20"/>
    </row>
    <row r="38" spans="1:13" s="5" customFormat="1" ht="30.6" customHeight="1" thickBot="1" x14ac:dyDescent="0.3">
      <c r="A38"/>
      <c r="B38"/>
      <c r="C38"/>
      <c r="D38"/>
      <c r="E38" s="37" t="s">
        <v>18</v>
      </c>
      <c r="F38" s="38"/>
      <c r="G38" s="39"/>
      <c r="H38" s="16">
        <v>30</v>
      </c>
      <c r="L38" s="21"/>
    </row>
    <row r="39" spans="1:13" s="5" customFormat="1" ht="27.6" customHeight="1" x14ac:dyDescent="0.25">
      <c r="A39"/>
      <c r="B39"/>
      <c r="C39"/>
      <c r="D39"/>
      <c r="E39"/>
      <c r="F39"/>
      <c r="G39"/>
      <c r="H39"/>
      <c r="L39" s="21"/>
    </row>
    <row r="40" spans="1:13" ht="21.6" customHeight="1" x14ac:dyDescent="0.25"/>
    <row r="41" spans="1:13" ht="27.6" customHeight="1" x14ac:dyDescent="0.25"/>
    <row r="42" spans="1:13" ht="19.899999999999999" customHeight="1" x14ac:dyDescent="0.25"/>
    <row r="43" spans="1:13" ht="19.149999999999999" customHeight="1" x14ac:dyDescent="0.25"/>
    <row r="44" spans="1:13" ht="19.149999999999999" customHeight="1" x14ac:dyDescent="0.25"/>
    <row r="45" spans="1:13" ht="17.45" customHeight="1" x14ac:dyDescent="0.25"/>
    <row r="46" spans="1:13" ht="21" customHeight="1" x14ac:dyDescent="0.25"/>
    <row r="47" spans="1:13" ht="21.6" customHeight="1" x14ac:dyDescent="0.25"/>
    <row r="48" spans="1:13" ht="19.899999999999999" customHeight="1" x14ac:dyDescent="0.25"/>
    <row r="49" ht="21" customHeight="1" x14ac:dyDescent="0.25"/>
    <row r="50" ht="21.6" customHeight="1" x14ac:dyDescent="0.25"/>
    <row r="51" ht="24" customHeight="1" x14ac:dyDescent="0.25"/>
    <row r="52" ht="13.9" customHeight="1" x14ac:dyDescent="0.25"/>
  </sheetData>
  <autoFilter ref="A7:O42" xr:uid="{00000000-0001-0000-0000-000000000000}"/>
  <mergeCells count="8">
    <mergeCell ref="E38:G38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C7" sqref="C7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15</v>
      </c>
    </row>
    <row r="2" spans="2:5" x14ac:dyDescent="0.25">
      <c r="B2" s="8" t="s">
        <v>14</v>
      </c>
      <c r="C2" s="31">
        <f>COUNTIF('PRODUCTOS '!C:C,GRÁFICO!$B$2)</f>
        <v>7</v>
      </c>
    </row>
    <row r="3" spans="2:5" x14ac:dyDescent="0.25">
      <c r="B3" s="8" t="s">
        <v>13</v>
      </c>
      <c r="C3" s="31">
        <f>COUNTIF('PRODUCTOS '!C:C,GRÁFICO!$B$3)</f>
        <v>9</v>
      </c>
    </row>
    <row r="4" spans="2:5" x14ac:dyDescent="0.25">
      <c r="B4" s="8" t="s">
        <v>24</v>
      </c>
      <c r="C4" s="31">
        <f>COUNTIF('PRODUCTOS '!C:C,GRÁFICO!$B$4)</f>
        <v>3</v>
      </c>
    </row>
    <row r="5" spans="2:5" x14ac:dyDescent="0.25">
      <c r="B5" s="8" t="s">
        <v>22</v>
      </c>
      <c r="C5" s="31">
        <f>COUNTIF('PRODUCTOS '!C:C,GRÁFICO!$B$5)</f>
        <v>11</v>
      </c>
    </row>
    <row r="6" spans="2:5" x14ac:dyDescent="0.25">
      <c r="C6" s="29"/>
    </row>
    <row r="8" spans="2:5" x14ac:dyDescent="0.25">
      <c r="E8" t="s">
        <v>21</v>
      </c>
    </row>
    <row r="12" spans="2:5" ht="13.5" customHeight="1" x14ac:dyDescent="0.25"/>
    <row r="15" spans="2:5" x14ac:dyDescent="0.25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1EB9AD-72F5-4AA6-8FDD-CCC4FA4499E6}">
  <ds:schemaRefs>
    <ds:schemaRef ds:uri="http://purl.org/dc/elements/1.1/"/>
    <ds:schemaRef ds:uri="http://purl.org/dc/dcmitype/"/>
    <ds:schemaRef ds:uri="b21e54d7-e6b2-4f5e-9bc1-334912e68f17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27f5bc13-a4ce-43f0-80c1-3fbd6420d76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Denis Enrique Cruces Aguirre</cp:lastModifiedBy>
  <cp:revision/>
  <cp:lastPrinted>2023-02-08T19:58:49Z</cp:lastPrinted>
  <dcterms:created xsi:type="dcterms:W3CDTF">2021-02-02T20:35:24Z</dcterms:created>
  <dcterms:modified xsi:type="dcterms:W3CDTF">2025-12-24T20:06:33Z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